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8060" windowHeight="10365" activeTab="1"/>
  </bookViews>
  <sheets>
    <sheet name="ТИПОВАЯ ФОРМА ДОКЛАДА" sheetId="1" r:id="rId1"/>
    <sheet name="Показатели" sheetId="2" r:id="rId2"/>
  </sheets>
  <definedNames>
    <definedName name="_xlnm.Print_Titles" localSheetId="1">Показатели!$5:$6</definedName>
  </definedNames>
  <calcPr calcId="145621"/>
</workbook>
</file>

<file path=xl/calcChain.xml><?xml version="1.0" encoding="utf-8"?>
<calcChain xmlns="http://schemas.openxmlformats.org/spreadsheetml/2006/main">
  <c r="J6" i="2" l="1"/>
  <c r="I6" i="2"/>
  <c r="H6" i="2"/>
  <c r="F6" i="2"/>
  <c r="E6" i="2"/>
</calcChain>
</file>

<file path=xl/sharedStrings.xml><?xml version="1.0" encoding="utf-8"?>
<sst xmlns="http://schemas.openxmlformats.org/spreadsheetml/2006/main" count="401" uniqueCount="200">
  <si>
    <t>УТВЕРЖДЕНА</t>
  </si>
  <si>
    <t>постановлением Правительства
Российской Федерации
от 17 декабря 2012 г.№ 1317</t>
  </si>
  <si>
    <t>ТИПОВАЯ ФОРМА ДОКЛАДА</t>
  </si>
  <si>
    <t>(ф.и.о. главы местной администрации городского округа (муниципального района))</t>
  </si>
  <si>
    <t>Красногорский район</t>
  </si>
  <si>
    <t>наименование городского округа (муниципального района)</t>
  </si>
  <si>
    <t>о достигнутых значениях показателей для оценки эффективности деятельности органов местного самоуправления</t>
  </si>
  <si>
    <t>городских округов и муниципальных районов за 2015 год и их пранируемые значения на 3 летний период</t>
  </si>
  <si>
    <t>Подпись</t>
  </si>
  <si>
    <t>Дата</t>
  </si>
  <si>
    <t>г.</t>
  </si>
  <si>
    <t>I. Показатели эффективности деятельности органов местного самоуправления городского округа 
(муниципального района)</t>
  </si>
  <si>
    <t>(официальное наименование городского округа (муниципального района))</t>
  </si>
  <si>
    <t xml:space="preserve">  Единица 
измерения</t>
  </si>
  <si>
    <t>Отчетная информация</t>
  </si>
  <si>
    <t>Примечание</t>
  </si>
  <si>
    <t>2015</t>
  </si>
  <si>
    <t>Экономическое развитие</t>
  </si>
  <si>
    <t>1.</t>
  </si>
  <si>
    <t>Число субъектов малого и среднего предпринимательства в расчете на 10 тыс. человек населения</t>
  </si>
  <si>
    <t>единиц</t>
  </si>
  <si>
    <t xml:space="preserve">На конец  2014 года имелось 123 индивидуальных предпринимателя, 32 малых предприятия, 2 средних предприятия, всего 157 СМСП. Число субъектов МСП в расчете на 10 тысяч населения при численности населения 9469 человек составило 165,80 единицы.
 За 2015 год число субъектов МСП снизилось на 1 единицу до 156 единиц, из которых 118 индивидуальных предпринимателя, 36 малых предприятий, 2 средних предприятия. В расчете на 10 тыс. населения при численности населения 9290 чел. показатель составил 167,92 единицы. 
 В 2016 году прогнозируемый показатель числа СМСП - 165 единиц: 121 индивидуальный предприниматель, 43 малых предприятия, 1 среднее предприятие (ООО «Качкашурское» переходит в разряд малых за счет снижения численности). Число СМСП в расчете на 10 тысяч населения при населении 9123 человека составит 180,86 единиц. Число СМСП  в 2017 году -175 единиц и 186 единиц в 2018 году. За счет ежегодного снижения населения района число субъектов МСП в расчете на 10 тысяч населения составит в 2017 году 194,36 единиц и 208,97 единиц в 2018 году, согласно муниципальной подпрограммы развития предпринимательства на 2015-2020 годы.
</t>
  </si>
  <si>
    <t>2.</t>
  </si>
  <si>
    <t>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t>
  </si>
  <si>
    <t>процентов</t>
  </si>
  <si>
    <t>В 2015 году доля работающих на малых и средних предприятиях в общей численности работников всех предприятий и организаций района снизилась относительно уровня 2014 года на 1,74  процентных пункта до 22,61 процента ввиду снижения численности работающих на малых  предприятиях на 22 человека, на средних предприятиях на 46 человек при снижении в целом численности по крупным и средним предприятиям  на 80 человек в результате сокращения рабочих мест в бюджетной сфере. В 2016 - 2018 годах   доля работающих на малых и средних предприятиях снизится до 22,17%  при сохранения численности занятых на средних предприятиях, снижении численности на малых предприятиях на 23 человека,  при небольшом снижении в целом численности занятых на крупных и средних предприятиях.</t>
  </si>
  <si>
    <t>3.</t>
  </si>
  <si>
    <t>Объем инвестиций в основной капитал (за исключением бюджетных средств) в расчете на 1 жителя</t>
  </si>
  <si>
    <t>рублей</t>
  </si>
  <si>
    <t>В 2015 году объем инвестиций за исключением бюджетных средств в расчете на 1 жителя района составил 3675,24 рубля, что выше уровня 2014 года на 5,2 процента. Рост показателя связан с увеличением в 2015 году объема инвестиций за исключением бюджетных средств на3,2 %  (1057 тыс. руб.),  при снижении к 2014 году среднегодовой численности населения на 179 человек или 1,89 %. Инвестиции за исключением бюджетных средств в 2015 году выполнены по приобретению тракторов и сельхозтехники, выполнения работ по обустройству нефтяных скважин. В прогнозируемый период ожидается увеличение инвестиций за исключением бюджетных средств в расчете на 1 жителя с учетом ожидаемых темпов роста инвестиций и прогнозируемой инфляции и ежегодного снижения численности населения района за счет отрицательной миграции.</t>
  </si>
  <si>
    <t>4.</t>
  </si>
  <si>
    <t>Доля площади земельных участков, являющихся объектами налогообложения земельным налогом, в общей площади территории городского округа (муниципального района)</t>
  </si>
  <si>
    <t>Доля площади земельных участков, являющихся объектами налогообложения земельным налогом, в общей площади территории муниципального района составила за 2015 год 19,86% со снижением к уровню 2014 года на 0,3 процента за счет отказа от использования 107 га земель, находящихся в общей долевой собственности.</t>
  </si>
  <si>
    <t>5.</t>
  </si>
  <si>
    <t>Доля прибыльных сельскохозяйственных организаций в общем их числе</t>
  </si>
  <si>
    <t>В 2015 году все 9 сельскохозяйственных предприятий района имели прибыль от хозяйственной деятельности в сумме 12,47 млн. руб. и доля прибыльных сельскохозяйственных организаций составила 100 %. В плановый период 2016-2018 годов прогнозируется прибыльная работа всех сельскохозяйственных организаций района за счет роста объемов производства, работы по повышению качества выпускаемой продукции, оптимизации производственных затрат.</t>
  </si>
  <si>
    <t>6.</t>
  </si>
  <si>
    <t>Доля протяженности автомобильных дорог общего пользования местного значения, не отвечающих нормативным требованиям, в общей протяженности автомобильных дорог общего пользования местного значения</t>
  </si>
  <si>
    <t>При существующем фактическом темпе ремонта дорог общего пользования местного значения 2 км/год, значение показателя к 2018 году достигнет значения 79,92.  </t>
  </si>
  <si>
    <t>7.</t>
  </si>
  <si>
    <t>Доля населения, проживающего в населенных пунктах, не имеющих регулярного автобусного и (или) железнодорожного сообщения с административным центром городского округа (муниципального района), в общей численности населения городского округа (муниципального района)</t>
  </si>
  <si>
    <t>В связи с небольшим количеством населения в населенных пунктах автобусные маршруты закрываются, имеется отток населения в центры муниципальных образований. данные 2015-2016 гг согласно программы "Содержание и развитие муниципального х-ва МО "Красногорский район" на 2015-2020 гг.</t>
  </si>
  <si>
    <t>8.</t>
  </si>
  <si>
    <t>Среднемесячная номинальная начисленная заработная плата работников:</t>
  </si>
  <si>
    <t/>
  </si>
  <si>
    <t>крупных и средних предприятий и некоммерческих организаций</t>
  </si>
  <si>
    <t>В 2015 году среднемесячная номинальная начисленная заработная плата работников крупных и средних организаций по Красногорскому району составила 18859,5 рублей с ростом к уровню 2014 года на 105,3 %. В прогнозируемом периоде 2016-2018 годов темпы роста среднемесячной заработной платы составят  109,2% в 2016 году, 111,0 %  в 2017 году и 110% в 2018 году.</t>
  </si>
  <si>
    <t>муниципальных дошкольных образовательных учреждений</t>
  </si>
  <si>
    <t>Среднемесячная заработная плата  работников дошкольных образовательных учреждений в 2015 году составила 14 375,10 рублей . Рост средней заработной платы произошел в связи с увеличением минимальной оплаты труда (Постановление Администрации муниципального образования "Красногорский район №120 от  09. 02. 2015 г. ). Планируется увеличение показателя в 2016 году  на 1 %,2017  - 7,2 %,2018 - 9 %.</t>
  </si>
  <si>
    <t>муниципальных общеобразовательных учреждений</t>
  </si>
  <si>
    <t>Среднемесячная заработная плата работников общеобразовательных учреждений в 2015 году составила 16 518,40 рублей. Рост средней заработной платы произошёл в связи с увеличением минимальной оплаты труда (Постановление Администрации муниципального образования "Красногорский район"№120  от 09.02.2015 г.). Планируется увеличение показателя в 2016 году на 1 %, в 2017 г. - 7,2 %, в 2018 г. - 9 %.</t>
  </si>
  <si>
    <t>учителей муниципальных общеобразовательных учреждений</t>
  </si>
  <si>
    <t>Среднемесячная заработная плата учителей общеобразовательных учреждений в 2015 году составила 23 862,99 рублей. Произошло снижение показателя к уровню прошлого года на 1 %. Снижение средней зарплаты связано с распределением стимулирующего фонда оплаты труда. Планируется увеличение показателя в 2016 году на 1 %, 2017 - 7,2 %, 2018 - 9 % .</t>
  </si>
  <si>
    <t>муниципальных учреждений культуры и искусства</t>
  </si>
  <si>
    <t>В 2015 году среднемесячная номинальная начисленная заработная плата работников муниципальных учреждений культуры по Красногорскому району составила 14969,00 с ростом к уровню 2014 года 100,02 %, ,в 2016-201 8гг заработная плата остаётся на уровне 2015 года  </t>
  </si>
  <si>
    <t>муниципальных учреждений физической культуры и спорта</t>
  </si>
  <si>
    <t xml:space="preserve">В 2015 году среднемесячная номинальная начисленная заработная плата работников муниципальных учреждений физической культуры и спорта по Красногорскому району составила 24174,4 рубля с ростом к уровню 2014 года на 101,5 %. В  2016 году темп роста среднемесячной заработной платы  составит 101,0%, в последующие два года рост заработной платы прогнозируется с темпами роста 107 % и 109 %. </t>
  </si>
  <si>
    <t>Дошкольное образование</t>
  </si>
  <si>
    <t>9.</t>
  </si>
  <si>
    <t>Доля детей в возрасте 1 - 6 лет, получающих дошкольную образовательную услугу и (или) услугу по их содержанию в муниципальных образовательных учреждениях в общей численности детей в возрасте 1 - 6 лет</t>
  </si>
  <si>
    <t>В 2015 году доля детей в возрасте от 1 до 6 лет, получающих дошкольную образовательную услугу, составила 69,12% (в 2014 году 78,05%). Снижение показателя произошло на фоне уменьшения количества воспитанников, принятых в дошкольные группы и малокомплектные детские сады в 2015 году, в связи понижением рождаемости на периферии. При этом количество воспитанников, посещающих детские сады села Красногорского, не изменилось.</t>
  </si>
  <si>
    <t>10.</t>
  </si>
  <si>
    <t>Доля детей в возрасте 1 - 6 лет, стоящих на учете для определения в муниципальные дошкольные образовательные учреждения, в общей численности детей в возрасте 1 - 6 лет</t>
  </si>
  <si>
    <t>В связи с популяризацией услуги "Прием заявлений о зачислении в муниципальные образовательные учреждения, реализующие основную образовательную программу дошкольного образования, а также постановка на учет" в электронном виде и в связи с увеличением рождаемости в 2015 году доля детей в возрасте от 1 до 6 лет, стоящих на учете для определения в муниципальные дошкольные учреждения , составила 5,23% и повысилась на 1,2% (в 2014 году - 4,03%).</t>
  </si>
  <si>
    <t>11.</t>
  </si>
  <si>
    <t>Доля муниципальных дошкольных образовательных учреждений, здания которых находятся в аварийном состоянии или требуют капитального ремонта, в общем числе муниципальных дошкольных образовательных учреждений</t>
  </si>
  <si>
    <t>Доля муниципальных дошкольных образовательных учреждений, здания которых находятся в аварийном состоянии или требуют капитального ремонта, в 2015 году составила 0% (в 2014 году составила 0%)</t>
  </si>
  <si>
    <t>Общее и дополнительное образование</t>
  </si>
  <si>
    <t>12.</t>
  </si>
  <si>
    <t>Доля выпускников муниципальных общеобразовательных учреждений, сдавших единый государственный экзамен по русскому языку и математике, в общей численности выпускников муниципальных общеобразовательных учреждений, сдававших единый государственный экзамен по данным предметам</t>
  </si>
  <si>
    <t>В 2015 году доля выпускников муниципальных общеобразовательных учреждений, сдавших единый государственный экзамен по русскому языку и математике, в общей численности выпускников муниципальных общеобразовательных учреждений, сдававших единый государственный экзамен по данным предметам, увеличилась на 1,64% и составила 100% (в 2014 году - 98,36%). Увеличение показателя в 2015 году по отношению к 2014 году связано с отсутствием неудовлетворительных отметок по предметам (в 2014 году 1 неудовлетворительная отметка по математике).</t>
  </si>
  <si>
    <t>13.</t>
  </si>
  <si>
    <t>Доля выпускников муниципальных общеобразовательных учреждений, не получивших аттестат о среднем (полном) образовании, в общей численности выпускников муниципальных общеобразовательных учреждений</t>
  </si>
  <si>
    <t>В 2015 году доля выпускников муниципальных общеобразовательных учреждений, не получивших аттестат о среднем общем образовании, в общей численности выпускников муниципальных общеобразовательных учреждений сократилась с 1,59% до 0% . В 2015 году все выпускники преодолели минимальные пороги баллов по предметам и получили документы об образовании, в то время как в 2014 году один выпускник не преодолел минимальный порог по математике.</t>
  </si>
  <si>
    <t>14.</t>
  </si>
  <si>
    <t>Доля муниципальных общеобразовательных учреждений, соответствующих современным требованиям обучения, в общем количестве муниципальных общеобразовательных учреждений</t>
  </si>
  <si>
    <t>Доля общеобразовательных учреждений, соответствующих современным требованиям обучения в 2015 году составила 74,8% (в 2014 году - 73,94%). Незначительное увеличение показателя обусловлено уменьшением количества школ вследствие оптимизации.В прогнозируемом периоде планируется повысить показатель до 75,56% в 2018 году за счет средств федерального бюджета (создание условий для беспрепятственного доступа в общеобразовательную организацию инвалидов) и местного бюджета, а также отсутствием зданий, находящихся в аварийном состоянии и на капитальном ремонте.</t>
  </si>
  <si>
    <t>15.</t>
  </si>
  <si>
    <t>Доля муниципальных общеобразовательных учреждений, здания которых находятся в аварийном состоянии или требуют капитального ремонта, в общем количестве муниципальных общеобразовательных учреждений</t>
  </si>
  <si>
    <t>Доля муниципальных общеобразовательных учреждений, здания которых требуют капитального ремонта, составила 11,11% (в 2014 году - 9,09%). Увеличение показателя обусловлено уменьшением количества школ вследствие оптимизации. В сентябре 2014 года МБОУ Валамазской СОШ получено предписание об устранении выявленных нарушений с требованием проведения капитального ремонта. Вследствие отсутствия финансирования предполагалось проведение капитального ремонта в 2015 году, но по этой же причине он не был осуществлен. В период с 2017 по 2018 гг в других муниципальных общеобразовательных организациях ремонт не предполагается.</t>
  </si>
  <si>
    <t>16.</t>
  </si>
  <si>
    <t>Доля детей первой и второй групп здоровья в общей численности обучающихся в муниципальных общеобразовательных учреждениях</t>
  </si>
  <si>
    <t>Доля детей 1 и 2 групп здоровья в общей численности обучающихся в муниципальных общеобразовательных учреждениях составила в 2015 году 90,37%, по сравнению с 2014 годом произошло незначительное увеличение (в 2014 году 89,79%).</t>
  </si>
  <si>
    <t>17.</t>
  </si>
  <si>
    <t>Доля обучающихся в муниципальных общеобразовательных учреждениях, занимающихся во вторую (третью) смену, в общей численности обучающихся в муниципальных общеобразовательных учреждениях</t>
  </si>
  <si>
    <t>Доля обучающихся в муниципальных общеобразовательных учреждениях, занимающихся во вторую (третью) смену в общей численности обучающихся в муниципальных общеобразовательных учреждениях в 2015 году составила 0% (в 2014 году 0%). В 2016-2018 гг обучающихся, занимающихся во вторую (третью) смену, не предвидится.</t>
  </si>
  <si>
    <t>18.</t>
  </si>
  <si>
    <t>Расходы бюджета муниципального образования на общее образование в расчете на 1 обучающегося в муниципальных общеобразовательных учреждениях</t>
  </si>
  <si>
    <t>тыс. рублей</t>
  </si>
  <si>
    <t>Расходы бюджета на общее образование в расчете на 1 обучающегося в 2015 году составили 124,98 рубля, по сравнению с 2014 годом расходы возросли на 11,82 рубля в связи с увеличением расходов на выплату заработной платы и снижением численности обучающихся. В плановый период снижение расходов бюджета на 1 обучающегося связано с неполным отражением расходов на заработную плату.</t>
  </si>
  <si>
    <t>19.</t>
  </si>
  <si>
    <t>Доля детей в возрасте 5 - 18 лет, получающих услуги по дополнительному образованию в организациях различной организационно-правовой формы и формы собственности, в общей численности детей данной возрастной группы</t>
  </si>
  <si>
    <t>Доля детей в возрасте 5-18 лет, получающих услуги по дополнительному образованию в общей численности детей данной возрастной группы составила в 2015 году 72,31% (в 2014 году - 75,07%). Сокращение показателя обусловлено сокращением численности педагогического состава (совместители) в МБОУ ДО Красногорском центре детского творчества</t>
  </si>
  <si>
    <t>Культура</t>
  </si>
  <si>
    <t>20.</t>
  </si>
  <si>
    <t>Уровень фактической обеспеченности учреждениями культуры от нормативной потребности:</t>
  </si>
  <si>
    <t>клубами и учреждениями клубного типа</t>
  </si>
  <si>
    <t>Число посадочных мест уменьшилось в связи с переездом Васильевского СДК в здание Васильевской СОШ</t>
  </si>
  <si>
    <t>библиотеками</t>
  </si>
  <si>
    <t>В Красногорском районе имеется 14 библиотек и библиотек-филиалов, по данному показателю обеспеченность составляет 100% от нормативной потребности.</t>
  </si>
  <si>
    <t>парками культуры и отдыха</t>
  </si>
  <si>
    <t>Доля муниципальных учреждений культуры, здания которых находятся в аварийном состоянии или требуют капитального ремонта, в общем количестве муниципальных учреждений культуры</t>
  </si>
  <si>
    <t>22.</t>
  </si>
  <si>
    <t>Доля объектов культурного наследия, находящихся в муниципальной собственности и требующих консервации или реставрации, в общем количестве объектов культурного наследия, находящихся в муниципальной собственности</t>
  </si>
  <si>
    <t>Физическая культура и спорт</t>
  </si>
  <si>
    <t>23.</t>
  </si>
  <si>
    <t>Доля населения, систематически занимающегося физической культурой и спортом</t>
  </si>
  <si>
    <t>Доля населения, систематически занимающегося физической культурой и спортом составила за 2015 год 29.05 процентов , с возрастанием к уровню 2014 года на 103.9 % за счет увеличения численности лиц, систематически занимающихся физической культурой и спортом, а также в результате снижения численности населения. В прогнозный период численность населения, систематически занимающегося физической культурой и спортом будет ежегодно возрастать за счет вовлечения населения в занятие спортом и в результате ежегодного небольшого снижения численности населения района</t>
  </si>
  <si>
    <t>23.1.</t>
  </si>
  <si>
    <t>Доля обучающихся, систематически занимающихся физической культурой и спортом, в общей численности обучающихся</t>
  </si>
  <si>
    <t>Доля обучающихся, систематически занимающихся физической культурой и спортом, в общей численности обучающихся составила за 2015 год 71,91 процента со снижением к показателю 2014 года на 4,35 % пункта в результате закрытия МКОУ Селеговская НОШ, дети ездят в школу за 12 км и не могут заниматься систематически спортом, и некоторого ослабления работы по данному направлению. В прогнозный период 2016-2018 годов планируется ежегодно увеличивать долю обучающихся, систематически занимающихся физической культурой и спортом с доведением показателя к 2018 году до 81,75 процентов путем вовлечения детей в спортивные кружки и секции, проведения спортивно-массовых мероприятий.</t>
  </si>
  <si>
    <t>Жилищное строительство и обеспечение граждан жильем</t>
  </si>
  <si>
    <t>24.</t>
  </si>
  <si>
    <t>Общая площадь жилых помещений, приходящаяся в среднем на одного жителя, - всего</t>
  </si>
  <si>
    <t>кв. метров</t>
  </si>
  <si>
    <t>Общая площадь жилых помещений, приходящаяся в среднем на 1 жителя района составила в 2015 году 22,74 кв.м. с ростом к показателю за 2014 год на 0,67 кв. м. К 2018 году средняя обеспеченность населения жилыми помещениями повысится до 23,67 кв.м. в среднем на 1 жителя за счет строительства жилья, а также снижения численности проживающего населения.</t>
  </si>
  <si>
    <t>в том числе введенная в действие за один год</t>
  </si>
  <si>
    <t>В течение 2015 года введено в действие в среднем на 1 жителя района 0,30 кв.м. общей площади жилых помещений. В прогнозируемый период планируется рост показателя на 1 жителя за счет увеличения объема ввода жилья.</t>
  </si>
  <si>
    <t>25.</t>
  </si>
  <si>
    <t>Площадь земельных участков, предоставленных для строительства в расчете на 10 тыс. человек населения, - всего</t>
  </si>
  <si>
    <t>гектаров</t>
  </si>
  <si>
    <t>В 2015 году предоставлено для строительства 4,24 га земельных участков в расчете на 10 тыс.населения. Снижение показателя обусловлено тем, что в предыдущие годы выделялись земельные участкаи под строительство инженерной инфраструктуры и объектов социальной сферы, а также с освоением нового микрорайона жилищной застройки.В 2016 году ожидается выделение земельного участка под строительство водопровода в новом микрорайоне.</t>
  </si>
  <si>
    <t>в том числе земельных участков, предоставленных для жилищного строительства, индивидуального строительства и комплексного освоения в целях жилищного строительства</t>
  </si>
  <si>
    <t>В 2015 году предоставлено для жилищного строительства 3,18 га в расчете на 10 тыс. населения. Снижение показателя обусловлено тем, что в 2013-2014 г.г. выделялись земельные участки под жилищное строительство в новом микрорайоне. В прогнозируемый период значения показателей указаны с учётом среднегодовых объемов выделения земель под жилищное строительство.</t>
  </si>
  <si>
    <t>26.</t>
  </si>
  <si>
    <t>Площадь земельных участков, предоставленных для строительства, в отношении которых с даты принятия решения о предоставлении земельного участка или подписания протокола о результатах торгов (конкурсов, аукционов) не было получено разрешение на ввод в эксплуатацию:</t>
  </si>
  <si>
    <t>объектов жилищного строительства - в течение 3 лет</t>
  </si>
  <si>
    <t>Земельных участков, в отношении которых не получено разрешение на ввод в эксплуатацию в течение 3 лет, в 2015 году нет. В плановый период 2016-2018 годы строительство многоквартирных домов не планируется</t>
  </si>
  <si>
    <t>иных объектов капитального строительства - в течение 5 лет</t>
  </si>
  <si>
    <t>Земельных участков, в отношении которых не получено разрешение на ввод в эксплуатацию в течение 5 лет, в 2015 году нет.</t>
  </si>
  <si>
    <t>Жилищно-коммунальное хозяйство</t>
  </si>
  <si>
    <t>27.</t>
  </si>
  <si>
    <t>Доля многоквартирных домов, в которых собственники помещений выбрали и реализуют один из способов управления многоквартирными домами, в общем числе многоквартирных домов, в которых собственники помещений должны выбрать способ управления данными домами</t>
  </si>
  <si>
    <t>Все жители выбрали и реализуют способ управления многоквартирным домом</t>
  </si>
  <si>
    <t>28.</t>
  </si>
  <si>
    <t>Доля организаций коммунального комплекса, осуществляющих производство товаров, оказание услуг по водо-, тепло-, газо-, электроснабжению, водоотведению, очистке сточных вод, утилизации (захоронению) твердых бытовых отходов и использующих объекты коммунальной инфраструктуры на праве частной собственности, по договору аренды или концессии, участие субъекта Российской Федерации и (или) городского округа (муниципального района) в уставном капитале которых составляет не более 25 процентов, в общем числе организаций коммунального комплекса, осуществляющих свою деятельность на территории городского округа (муниципального района)</t>
  </si>
  <si>
    <t xml:space="preserve">Все организации Красногорского района, оказывающие услуги по теплоснабжению, водоснабжению, водоотведению относятся к организациям с частной формой собственности. Изменение ситуации в этой сфере не планируется. Значение показателя на 2010-2017 годы - 100,00% </t>
  </si>
  <si>
    <t>29.</t>
  </si>
  <si>
    <t>Доля многоквартирных домов, расположенных на земельных участках, в отношении которых осуществлен государственный кадастровый учет</t>
  </si>
  <si>
    <t>Государственный кадастровый учет проведен в отношении 100,00% земельных участков  под многоквартирными домами.</t>
  </si>
  <si>
    <t>30.</t>
  </si>
  <si>
    <t>Доля населения, получившего жилые помещения и улучшившего жилищные условия в отчетном году, в общей численности населения, состоящего на учете в качестве нуждающегося в жилых помещениях</t>
  </si>
  <si>
    <t>Снижение показателя в 2015 году по отношению к 2014 году связано с увеличением численности нуждающихся и уменьшением численности улучшивших жилищные условия. В прогнозируемый период планируется снижение показателя за счет роста количества населения, состоящего на учете нуждающихся.</t>
  </si>
  <si>
    <t>Организация муниципального управления</t>
  </si>
  <si>
    <t>31.</t>
  </si>
  <si>
    <t>Доля налоговых и неналоговых доходов местного бюджета (за исключением поступлений налоговых доходов по дополнительным нормативам отчислений) в общем объеме собственных доходов бюджета муниципального образования (без учета субвенций)</t>
  </si>
  <si>
    <t xml:space="preserve">Увеличение доли налоговых и неналоговых доходов в общем объеме собственных доходов бюджета района 2015 года по сравнению с 2014 годом произошло из-за снижения поступлений межбюджетных трансфертов на 43226,4 тыс. руб., возврата остатков субсидий и иных межбюджетных трансфертов, имеющих целевое назначение прошлых лет в сумме 862,5 тыс. руб.На снижение поступлений налоговых и неналоговых доходов в 2015 году по сравнению с 2014 годом повлияло неисполнение в 2015 году бюджетных назначений по налогу на доходы физических лиц в сумме 4741,8 тыс. руб. из-за возврата налога из консолидированного бюджета по предоставленным социальным и имущественным налоговым вычетам и снижения численности работающего населения по сравнению с началом года на 80 человек; снижение продажи материальных и нематериальных активов к уровню 2014 года на 1547,9 тыс. рублей. </t>
  </si>
  <si>
    <t>32.</t>
  </si>
  <si>
    <t>Доля основных фондов организаций муниципальной формы собственности, находящихся в стадии банкротства, в основных фондах организаций муниципальной формы собственности (на конец года по полной учетной стоимости)</t>
  </si>
  <si>
    <t>Муниципальных предприятий в стадии банкротства нет и проведения банкротства муниципальных предприятий в прогнозный период не планируется.</t>
  </si>
  <si>
    <t>33.</t>
  </si>
  <si>
    <t>Объем не завершенного в установленные сроки строительства, осуществляемого за счет средств бюджета городского округа (муниципального района)</t>
  </si>
  <si>
    <t>Объема не завершенного в установленные сроки строительства, осуществляемого за счет средств бюджета  муниципального района не имеется. В период до 2018 года планируется полное освоение средств.</t>
  </si>
  <si>
    <t>34.</t>
  </si>
  <si>
    <t>Доля просроченной кредиторской задолженности по оплате труда (включая начисления на оплату труда) муниципальных учреждений в общем объеме расходов муниципального образования на оплату труда (включая начисления на оплату труда)</t>
  </si>
  <si>
    <t>Просроченной кредиторской задолженности по оплате труда в 2015 году не было и в прогнозируемый период не будет допускаться.</t>
  </si>
  <si>
    <t>35.</t>
  </si>
  <si>
    <t>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t>
  </si>
  <si>
    <t>Расходы бюджета на содержание работников органов местного самоуправления в расчете на одного жителя района в 2015 году составили 4726,51 руб. с ростом к уровню 2014 года на 107,9% за счет повышения уровня заработной платы и снижения среднегодовой численности населения района на 1,9%. В плановом периоде 2016-2018 годов расходы бюджета на содержание работников органов местного самоуправления в расчете на 1 жителя возрастает к уровню 2015 года  за счет ежегодного снижения среднесписочной численности населения района.</t>
  </si>
  <si>
    <t>36.</t>
  </si>
  <si>
    <t>Наличие в городском округе (муниципальном районе) утвержденного генерального плана городского округа (схемы территориального планирования муниципального района)</t>
  </si>
  <si>
    <t>да/нет</t>
  </si>
  <si>
    <t>да</t>
  </si>
  <si>
    <t>Схема территориального планирования МО "Красногорский район" утверждена 27 декабря 2012 года Решением Совета депутатов муниципального образования "Красногорский район" от 27.12.2012г. №90</t>
  </si>
  <si>
    <t>37.</t>
  </si>
  <si>
    <t>Удовлетворенность населения деятельностью органов местного самоуправления городского округа (муниципального района)</t>
  </si>
  <si>
    <t>процентов от числа опрошенных</t>
  </si>
  <si>
    <t>В 2015 году наблюдается снижение показателя по сравнению с 2014 годом на 3,3 процентных пункта за счет ухудшения экономической ситуации в районе, плохого состояния дорог, низкого уровня транспортного обслуживания населения, падения доходов населения, снижения уровня медицинского обслуживания населения, проведения работ по сокращению рабочих мест в бюджетной сфере.</t>
  </si>
  <si>
    <t>38.</t>
  </si>
  <si>
    <t>Среднегодовая численность постоянного населения</t>
  </si>
  <si>
    <t>тыс. человек</t>
  </si>
  <si>
    <t xml:space="preserve">Среднегодовая численность населения района за 2015 год снизилась к уровню 2014 года  на 179 человек -1,9% за счет большого миграционного оттока населения за пределы района при отрицательном естественном приросте населения (-56 человек). В планируемый период среднегодовая численность населения будет продолжать снижаться в основном за счет миграционной убыли.  В 2016 году темп снижения населения немного снизится до 1,8% и составит 9,123 тыс. человек. В последующие два года при замедлении темпов снижения населения до 1,3 и 1,1 процента, среднегодовая численность населения района составит в 2017 году 9,004 тыс. человек и в 2018 году 8,901 человек. </t>
  </si>
  <si>
    <t>Энергосбережение и повышение энергетической эффективности</t>
  </si>
  <si>
    <t>39.</t>
  </si>
  <si>
    <t>Удельная величина потребления энергетических ресурсов в многоквартирных домах:</t>
  </si>
  <si>
    <t>электрическая энергия</t>
  </si>
  <si>
    <t>кВт/ч на 1 проживающего</t>
  </si>
  <si>
    <t>В 2015 году удельная величина потребления электрической энергии составила 902,96 Квт*ч на 1 проживающего. В прогнозируемый период в связи с реализацией Федерального закона от 23.11.2009  №261 "Об энергосбережении и повышении энергетической эффективности и о внесении изменений в отдельные законодательные акты Российской Федерации" планируется снижение показателя к 2018 году до 902,82 кВт*ч на 1 проживающего. Групповые приборы учета электроэнергии имеются на каждом многоквартирном доме.</t>
  </si>
  <si>
    <t>тепловая энергия</t>
  </si>
  <si>
    <t>Гкал на 1 кв. метр общей площади</t>
  </si>
  <si>
    <t>Расход тепловой энергии на 1 кв. метр площади жилья в 2015 году составил 0, 25 Гкал и относительно 2014 года снизился на 0,01 Гкал. К 2018 году данный показатель составит значение 0,24 Гкал на 1 метр общей плошади</t>
  </si>
  <si>
    <t>горячая вода</t>
  </si>
  <si>
    <t>куб. метров на 1 прожи-вающего</t>
  </si>
  <si>
    <t>Услуга по горячему водоснабжению в районе не оказывается</t>
  </si>
  <si>
    <t>холодная вода</t>
  </si>
  <si>
    <t>Удельный объем потребления холодной воды на 1 проживающего в многоквартирных домах составил  28,71 куб.м в 2015 году, наблюдается увеличение данного показателя по сравнению к 2014 году на 0,25 куб. метра на человека. К 2017 году расход воды составит 28,52 куб.м на 1 проживающего. Групповые приборы учета холодной воды установлены в тех домах, где имеется техническая возможность по установке прибора. В двух домах технической возможности установки прибора нет.</t>
  </si>
  <si>
    <t>природный газ</t>
  </si>
  <si>
    <t>Удельное потребление природного газа населением многоквартирных домов составило в 2015 году  67,41 куб.м. на человека и увеличился по сравнению с 2014 годом в 2 раза. Это изменение обусловлено тем, что в 2014 году был введен в строй многоквартирный дом, отапливаемый газом, в то время, как в других домах газ используется только для приготовления пищи. Ожидается, что в 2018 году показатель будет равен 67,05 куб.м/чел. Индивидуальные приборы учета газа имеются в каждой квартире, в которую проведен газ.</t>
  </si>
  <si>
    <t>40.</t>
  </si>
  <si>
    <t>Удельная величина потребления энергетических ресурсов муниципальными бюджетными учреждениями:</t>
  </si>
  <si>
    <t>кВт/ч на 1 человека населения</t>
  </si>
  <si>
    <t>Потребление электрической энергии бюджетными учреждениями в расчете на 1 жителя района в 2015 году увеличилось к потреблению 2014 года на 0,8% до 118,91 кВтч при снижении потребления электрической энергии на 12,74 тыс. кВтч или 1,1% при одновременном снижении среднегодовой численности населения района с 9469 до 9290 человек или на 1,9%. В прогнозируемый трехлетний период потребление электрической энергии в расчете на 1 человека населения возрастает за счет ввода в эксплуатацию начальной школы и детского сада в д. Багыр, дополнительной установки электроприборов и ежегодного снижения численности населения района.</t>
  </si>
  <si>
    <t>Потребление тепловой энергии на 1 кв. метр общей площади, занимаемых бюджетными учреждениями в 2015 году снизилось к уровню 2014 года с 0,20 до 0,18 Гкал в результате перехода на оплату тепловой энергии по приборам учета  после проведенной работы по соблюдению процедуры подключения узлов учета тепловой энергии перед началом отопительного периода.. В плановый период 2016-2018 годов потребление тепловой энергии на 1 кв.м. общей площади муниципальных бюджетных учреждений останется на уровне 2015 года - 0,18 Гкал.</t>
  </si>
  <si>
    <t>куб. метров на 1 челове-ка населения</t>
  </si>
  <si>
    <t>Услуг по поставке горячей воды не оказывается.</t>
  </si>
  <si>
    <t>Потребление холодной воды на 1 человека населения района в 2015 году относительно уровня 2014года выросло на 0, 12 куб. м или 11,4 % в результате большего потребления воды отдельными образовательными учреждениями при  установке водонагревателей для мытья рук детей, утечки воды . В 2016 году потребление холодной воды на 1 человека населения района немного снизится (на 1,7%) за счет более экономного расхода воды. В последующие 2 года на размер показателя  в сторону  увеличения влияет ежегодное снижение численности населения района.</t>
  </si>
  <si>
    <t>Потребление природного газа на 1 жителя района в 2015 году снизилось к уровню 2014 года на 1% при снижении потребления природного газа на 2,62 % при одновременном снижении среднегодовой численности населения района а на 1,9 %. В 2016-2018 годах потребление природного газа в расчете на 1 человека населения возрастет к уровню 2015 года на 1,4 -1,44 % ввиду ввода в эксплуатацию здания спортзала и ежегодного снижения численности населения района.</t>
  </si>
  <si>
    <t>Прокашев Игорь Борисович</t>
  </si>
  <si>
    <t>"__29__"</t>
  </si>
  <si>
    <t>апреля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</si>
</sst>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 mmmm\ yyyy\ \'yy/\'"/>
  </numFmts>
  <fonts count="12" x14ac:knownFonts="1">
    <font>
      <sz val="8"/>
      <name val="Arial"/>
    </font>
    <font>
      <sz val="8"/>
      <name val="Times New Roman"/>
    </font>
    <font>
      <sz val="12"/>
      <name val="Times New Roman"/>
    </font>
    <font>
      <sz val="14"/>
      <name val="Times New Roman"/>
    </font>
    <font>
      <b/>
      <sz val="14"/>
      <name val="Times New Roman"/>
    </font>
    <font>
      <sz val="10"/>
      <name val="Times New Roman"/>
    </font>
    <font>
      <sz val="8.25"/>
      <name val="Times New Roman"/>
    </font>
    <font>
      <sz val="13"/>
      <name val="Times New Roman"/>
    </font>
    <font>
      <b/>
      <sz val="10"/>
      <color rgb="FF000080"/>
      <name val="Tahoma"/>
    </font>
    <font>
      <sz val="12"/>
      <color rgb="FF000080"/>
      <name val="Tahoma"/>
    </font>
    <font>
      <sz val="14"/>
      <name val="Times New Roman"/>
      <family val="1"/>
      <charset val="204"/>
    </font>
    <font>
      <sz val="13"/>
      <name val="Times New Roman"/>
      <family val="1"/>
      <charset val="204"/>
    </font>
  </fonts>
  <fills count="4">
    <fill>
      <patternFill patternType="none"/>
    </fill>
    <fill>
      <patternFill patternType="gray125"/>
    </fill>
    <fill>
      <patternFill patternType="solid">
        <fgColor rgb="FFE9E7E4"/>
      </patternFill>
    </fill>
    <fill>
      <patternFill patternType="solid">
        <fgColor rgb="FFF3F3F3"/>
      </patternFill>
    </fill>
  </fills>
  <borders count="6">
    <border>
      <left/>
      <right/>
      <top/>
      <bottom/>
      <diagonal/>
    </border>
    <border>
      <left/>
      <right/>
      <top/>
      <bottom style="thin">
        <color rgb="FF000000"/>
      </bottom>
      <diagonal/>
    </border>
    <border>
      <left/>
      <right/>
      <top style="thin">
        <color rgb="FF000000"/>
      </top>
      <bottom/>
      <diagonal/>
    </border>
    <border>
      <left/>
      <right/>
      <top/>
      <bottom style="thin">
        <color rgb="FFC0C0C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3">
    <xf numFmtId="0" fontId="0" fillId="0" borderId="0" xfId="0" applyProtection="1">
      <protection locked="0"/>
    </xf>
    <xf numFmtId="0" fontId="1" fillId="0" borderId="0" xfId="0" applyFont="1" applyAlignment="1">
      <alignment vertical="top"/>
    </xf>
    <xf numFmtId="0" fontId="2" fillId="0" borderId="0" xfId="0" applyFont="1" applyAlignment="1">
      <alignment horizontal="center" vertical="center"/>
    </xf>
    <xf numFmtId="0" fontId="0" fillId="0" borderId="0" xfId="0" applyAlignment="1">
      <alignment vertical="top"/>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pplyProtection="1">
      <alignment vertical="top"/>
      <protection hidden="1"/>
    </xf>
    <xf numFmtId="0" fontId="7" fillId="0" borderId="2" xfId="0" applyFont="1" applyBorder="1" applyAlignment="1">
      <alignment horizontal="center"/>
    </xf>
    <xf numFmtId="0" fontId="7" fillId="0" borderId="0" xfId="0" applyFont="1" applyAlignment="1">
      <alignment vertical="top"/>
    </xf>
    <xf numFmtId="0" fontId="1" fillId="0" borderId="0" xfId="0" applyFont="1" applyAlignment="1" applyProtection="1">
      <alignment vertical="top"/>
      <protection locked="0"/>
    </xf>
    <xf numFmtId="0" fontId="0" fillId="0" borderId="0" xfId="0" applyAlignment="1" applyProtection="1">
      <alignment vertical="top"/>
      <protection locked="0"/>
    </xf>
    <xf numFmtId="0" fontId="2" fillId="0" borderId="0" xfId="0" applyFont="1" applyAlignment="1">
      <alignment horizontal="center" vertical="center" wrapText="1"/>
    </xf>
    <xf numFmtId="0" fontId="0" fillId="0" borderId="0" xfId="0" applyAlignment="1">
      <alignment horizontal="left" vertical="top"/>
    </xf>
    <xf numFmtId="0" fontId="5" fillId="0" borderId="0" xfId="0" applyFont="1" applyAlignment="1">
      <alignment horizontal="center" vertical="center" wrapText="1"/>
    </xf>
    <xf numFmtId="0" fontId="8" fillId="0" borderId="0" xfId="0" applyFont="1" applyAlignment="1">
      <alignment horizontal="center" vertical="center" wrapText="1"/>
    </xf>
    <xf numFmtId="0" fontId="9" fillId="0" borderId="3" xfId="0" applyFont="1" applyBorder="1" applyAlignment="1">
      <alignment horizontal="center" vertical="center" wrapText="1"/>
    </xf>
    <xf numFmtId="0" fontId="0" fillId="0" borderId="4" xfId="0" applyBorder="1" applyAlignment="1">
      <alignment vertical="top"/>
    </xf>
    <xf numFmtId="0" fontId="2" fillId="2" borderId="5" xfId="0" applyFont="1" applyFill="1" applyBorder="1" applyAlignment="1">
      <alignment horizontal="center" vertical="center"/>
    </xf>
    <xf numFmtId="2" fontId="2" fillId="3" borderId="5" xfId="0" applyNumberFormat="1" applyFont="1" applyFill="1" applyBorder="1" applyAlignment="1">
      <alignment horizontal="left" vertical="center" wrapText="1" indent="1"/>
    </xf>
    <xf numFmtId="0" fontId="2" fillId="3" borderId="5" xfId="0" applyFont="1" applyFill="1" applyBorder="1" applyAlignment="1">
      <alignment horizontal="left" vertical="center" wrapText="1" indent="1"/>
    </xf>
    <xf numFmtId="0" fontId="2" fillId="2" borderId="5" xfId="0" applyFont="1" applyFill="1" applyBorder="1" applyAlignment="1">
      <alignment horizontal="left" vertical="top" wrapText="1" indent="1"/>
    </xf>
    <xf numFmtId="0" fontId="2" fillId="2" borderId="5" xfId="0" applyFont="1" applyFill="1" applyBorder="1" applyAlignment="1">
      <alignment horizontal="left" vertical="center" wrapText="1" indent="1"/>
    </xf>
    <xf numFmtId="2" fontId="2" fillId="0" borderId="5" xfId="0" applyNumberFormat="1" applyFont="1" applyBorder="1" applyAlignment="1" applyProtection="1">
      <alignment horizontal="left" vertical="center" wrapText="1" indent="1"/>
      <protection locked="0"/>
    </xf>
    <xf numFmtId="0" fontId="2" fillId="0" borderId="5" xfId="0" applyFont="1" applyBorder="1" applyAlignment="1" applyProtection="1">
      <alignment horizontal="left" vertical="center" wrapText="1" indent="1"/>
      <protection locked="0"/>
    </xf>
    <xf numFmtId="0" fontId="2" fillId="2" borderId="5" xfId="0" applyFont="1" applyFill="1" applyBorder="1" applyAlignment="1">
      <alignment horizontal="left" vertical="center" wrapText="1" indent="4"/>
    </xf>
    <xf numFmtId="0" fontId="2" fillId="2" borderId="5" xfId="0" applyFont="1" applyFill="1" applyBorder="1" applyAlignment="1">
      <alignment horizontal="left" vertical="top" wrapText="1"/>
    </xf>
    <xf numFmtId="0" fontId="3" fillId="0" borderId="1" xfId="0" applyFont="1" applyBorder="1" applyAlignment="1" applyProtection="1">
      <alignment horizontal="center" vertical="center"/>
      <protection hidden="1"/>
    </xf>
    <xf numFmtId="0" fontId="3" fillId="0" borderId="1" xfId="0" applyFont="1" applyBorder="1" applyAlignment="1">
      <alignment horizontal="center" vertical="center"/>
    </xf>
    <xf numFmtId="0" fontId="7" fillId="0" borderId="1" xfId="0" applyFont="1" applyBorder="1"/>
    <xf numFmtId="0" fontId="5" fillId="0" borderId="2" xfId="0" applyFont="1" applyBorder="1" applyAlignment="1" applyProtection="1">
      <alignment horizontal="center" vertical="center"/>
      <protection hidden="1"/>
    </xf>
    <xf numFmtId="0" fontId="5" fillId="0" borderId="2" xfId="0" applyFont="1" applyBorder="1" applyAlignment="1">
      <alignment horizontal="center" vertical="center"/>
    </xf>
    <xf numFmtId="0" fontId="2" fillId="0" borderId="0" xfId="0" applyFont="1" applyAlignment="1" applyProtection="1">
      <alignment horizontal="center" vertical="center"/>
      <protection hidden="1"/>
    </xf>
    <xf numFmtId="0" fontId="2" fillId="0" borderId="0" xfId="0" applyFont="1" applyAlignment="1">
      <alignment horizontal="center" vertical="center"/>
    </xf>
    <xf numFmtId="0" fontId="3" fillId="0" borderId="0" xfId="0" applyFont="1" applyAlignment="1" applyProtection="1">
      <alignment horizontal="center" vertical="center"/>
      <protection hidden="1"/>
    </xf>
    <xf numFmtId="0" fontId="3" fillId="0" borderId="0" xfId="0" applyFont="1" applyAlignment="1">
      <alignment horizontal="center" vertical="center"/>
    </xf>
    <xf numFmtId="0" fontId="2" fillId="2" borderId="5" xfId="0" applyFont="1" applyFill="1" applyBorder="1" applyAlignment="1">
      <alignment horizontal="center" vertical="top" wrapText="1"/>
    </xf>
    <xf numFmtId="0" fontId="5" fillId="0" borderId="2" xfId="0" applyFont="1" applyBorder="1" applyAlignment="1">
      <alignment horizontal="center" vertical="center" wrapText="1"/>
    </xf>
    <xf numFmtId="0" fontId="2" fillId="2" borderId="5" xfId="0" applyFont="1" applyFill="1" applyBorder="1" applyAlignment="1">
      <alignment horizontal="left" vertical="top" wrapText="1" indent="1"/>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1" fillId="2" borderId="5" xfId="0" applyFont="1" applyFill="1" applyBorder="1" applyAlignment="1">
      <alignment vertical="top"/>
    </xf>
    <xf numFmtId="0" fontId="1" fillId="2" borderId="5" xfId="0" applyFont="1" applyFill="1" applyBorder="1" applyAlignment="1" applyProtection="1">
      <alignment vertical="top"/>
      <protection hidden="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0" xfId="0" applyFont="1" applyAlignment="1">
      <alignment horizontal="center" vertical="center" wrapText="1"/>
    </xf>
    <xf numFmtId="0" fontId="10" fillId="0" borderId="1" xfId="0" applyFont="1" applyBorder="1" applyAlignment="1">
      <alignment horizontal="center" vertical="center"/>
    </xf>
    <xf numFmtId="0" fontId="10" fillId="0" borderId="0" xfId="0" applyFont="1" applyAlignment="1">
      <alignment horizontal="center" vertical="center"/>
    </xf>
    <xf numFmtId="164" fontId="11" fillId="0" borderId="2" xfId="0" applyNumberFormat="1" applyFont="1" applyBorder="1" applyAlignment="1">
      <alignment horizontal="right"/>
    </xf>
    <xf numFmtId="0" fontId="11" fillId="0" borderId="2" xfId="0" applyFont="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a:ea typeface=""/>
        <a:cs typeface=""/>
      </a:majorFont>
      <a:minorFont>
        <a:latin typeface="Arial"/>
        <a:ea typeface=""/>
        <a:cs typeface=""/>
      </a:minorFont>
    </a:fontScheme>
    <a:fmtScheme name="Office">
      <a:fillStyleLst>
        <a:solidFill>
          <a:schemeClr val="phClr"/>
        </a:solidFill>
        <a:solidFill>
          <a:schemeClr val="phClr"/>
        </a:solidFill>
        <a:solidFill>
          <a:schemeClr val="phClr"/>
        </a:solidFill>
      </a:fillStyleLst>
      <a:lnStyleLst>
        <a:ln w="9525" cap="flat" cmpd="sng" algn="ctr">
          <a:solidFill>
            <a:schemeClr val="phClr"/>
          </a:solidFill>
        </a:ln>
        <a:ln w="25400" cap="flat" cmpd="sng" algn="ctr">
          <a:solidFill>
            <a:schemeClr val="phClr"/>
          </a:solidFill>
        </a:ln>
        <a:ln w="38100" cap="flat" cmpd="sng" algn="ctr">
          <a:solidFill>
            <a:schemeClr val="phClr"/>
          </a:solidFill>
        </a:ln>
      </a:lnStyleLst>
      <a:effectStyleLst>
        <a:effectStyle>
          <a:effectLst>
            <a:fillOverlay blend="over">
              <a:noFill/>
            </a:fillOverlay>
          </a:effectLst>
        </a:effectStyle>
        <a:effectStyle>
          <a:effectLst>
            <a:fillOverlay blend="over">
              <a:noFill/>
            </a:fillOverlay>
          </a:effectLst>
        </a:effectStyle>
        <a:effectStyle>
          <a:effectLst>
            <a:fillOverlay blend="over">
              <a:noFill/>
            </a:fillOverlay>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showGridLines="0" workbookViewId="0">
      <selection activeCell="O18" sqref="O18"/>
    </sheetView>
  </sheetViews>
  <sheetFormatPr defaultColWidth="11.83203125" defaultRowHeight="14.45" customHeight="1" x14ac:dyDescent="0.2"/>
  <cols>
    <col min="1" max="1" width="3.1640625" customWidth="1"/>
    <col min="2" max="2" width="12.83203125" customWidth="1"/>
    <col min="3" max="3" width="11" customWidth="1"/>
    <col min="4" max="4" width="11.83203125" customWidth="1"/>
    <col min="5" max="5" width="9.1640625" customWidth="1"/>
    <col min="6" max="6" width="12" customWidth="1"/>
    <col min="7" max="7" width="9.1640625" customWidth="1"/>
    <col min="8" max="8" width="14" customWidth="1"/>
    <col min="9" max="9" width="13.83203125" customWidth="1"/>
    <col min="10" max="12" width="17.83203125" customWidth="1"/>
    <col min="13" max="13" width="12.1640625" customWidth="1"/>
  </cols>
  <sheetData>
    <row r="1" spans="1:13" ht="19.5" customHeight="1" x14ac:dyDescent="0.2">
      <c r="A1" s="1"/>
      <c r="B1" s="1"/>
      <c r="C1" s="1"/>
      <c r="D1" s="1"/>
      <c r="E1" s="1"/>
      <c r="F1" s="1"/>
      <c r="G1" s="1"/>
      <c r="H1" s="1"/>
      <c r="I1" s="1"/>
      <c r="J1" s="1"/>
      <c r="K1" s="33" t="s">
        <v>0</v>
      </c>
      <c r="L1" s="34" t="s">
        <v>0</v>
      </c>
      <c r="M1" s="34" t="s">
        <v>0</v>
      </c>
    </row>
    <row r="2" spans="1:13" ht="58.5" customHeight="1" x14ac:dyDescent="0.2">
      <c r="A2" s="1"/>
      <c r="B2" s="1"/>
      <c r="C2" s="1"/>
      <c r="D2" s="1"/>
      <c r="E2" s="1"/>
      <c r="F2" s="1"/>
      <c r="G2" s="1"/>
      <c r="H2" s="1"/>
      <c r="I2" s="1"/>
      <c r="J2" s="3"/>
      <c r="K2" s="46" t="s">
        <v>1</v>
      </c>
      <c r="L2" s="44" t="s">
        <v>1</v>
      </c>
      <c r="M2" s="44" t="s">
        <v>1</v>
      </c>
    </row>
    <row r="3" spans="1:13" ht="12.75" customHeight="1" x14ac:dyDescent="0.2">
      <c r="A3" s="1"/>
      <c r="B3" s="1"/>
      <c r="C3" s="1"/>
      <c r="D3" s="1"/>
      <c r="E3" s="1"/>
      <c r="F3" s="1"/>
      <c r="G3" s="1"/>
      <c r="H3" s="1"/>
      <c r="I3" s="1"/>
      <c r="J3" s="2"/>
      <c r="K3" s="3"/>
      <c r="L3" s="3"/>
      <c r="M3" s="3"/>
    </row>
    <row r="4" spans="1:13" ht="14.25" customHeight="1" x14ac:dyDescent="0.2">
      <c r="A4" s="1"/>
      <c r="B4" s="1"/>
      <c r="C4" s="1"/>
      <c r="D4" s="1"/>
      <c r="E4" s="1"/>
      <c r="F4" s="1"/>
      <c r="G4" s="1"/>
      <c r="H4" s="1"/>
      <c r="I4" s="1"/>
      <c r="J4" s="1"/>
      <c r="K4" s="1"/>
      <c r="L4" s="1"/>
      <c r="M4" s="1"/>
    </row>
    <row r="5" spans="1:13" ht="15" customHeight="1" x14ac:dyDescent="0.2">
      <c r="A5" s="1"/>
      <c r="B5" s="1"/>
      <c r="C5" s="1"/>
      <c r="D5" s="1"/>
      <c r="E5" s="1"/>
      <c r="F5" s="1"/>
      <c r="G5" s="1"/>
      <c r="H5" s="1"/>
      <c r="I5" s="1"/>
      <c r="J5" s="1"/>
      <c r="K5" s="1"/>
      <c r="L5" s="1"/>
      <c r="M5" s="1"/>
    </row>
    <row r="6" spans="1:13" ht="21.75" customHeight="1" x14ac:dyDescent="0.2">
      <c r="A6" s="1"/>
      <c r="B6" s="35" t="s">
        <v>2</v>
      </c>
      <c r="C6" s="36" t="s">
        <v>2</v>
      </c>
      <c r="D6" s="36" t="s">
        <v>2</v>
      </c>
      <c r="E6" s="36" t="s">
        <v>2</v>
      </c>
      <c r="F6" s="36" t="s">
        <v>2</v>
      </c>
      <c r="G6" s="36" t="s">
        <v>2</v>
      </c>
      <c r="H6" s="36" t="s">
        <v>2</v>
      </c>
      <c r="I6" s="36" t="s">
        <v>2</v>
      </c>
      <c r="J6" s="36" t="s">
        <v>2</v>
      </c>
      <c r="K6" s="36" t="s">
        <v>2</v>
      </c>
      <c r="L6" s="36" t="s">
        <v>2</v>
      </c>
      <c r="M6" s="36" t="s">
        <v>2</v>
      </c>
    </row>
    <row r="7" spans="1:13" ht="21.75" customHeight="1" x14ac:dyDescent="0.2">
      <c r="A7" s="5"/>
      <c r="B7" s="49" t="s">
        <v>197</v>
      </c>
      <c r="C7" s="29"/>
      <c r="D7" s="29"/>
      <c r="E7" s="29"/>
      <c r="F7" s="29"/>
      <c r="G7" s="29"/>
      <c r="H7" s="29"/>
      <c r="I7" s="29"/>
      <c r="J7" s="29"/>
      <c r="K7" s="29"/>
      <c r="L7" s="29"/>
      <c r="M7" s="29"/>
    </row>
    <row r="8" spans="1:13" ht="16.5" customHeight="1" x14ac:dyDescent="0.2">
      <c r="A8" s="5"/>
      <c r="B8" s="31" t="s">
        <v>3</v>
      </c>
      <c r="C8" s="32" t="s">
        <v>3</v>
      </c>
      <c r="D8" s="32" t="s">
        <v>3</v>
      </c>
      <c r="E8" s="32" t="s">
        <v>3</v>
      </c>
      <c r="F8" s="32" t="s">
        <v>3</v>
      </c>
      <c r="G8" s="32" t="s">
        <v>3</v>
      </c>
      <c r="H8" s="32" t="s">
        <v>3</v>
      </c>
      <c r="I8" s="32" t="s">
        <v>3</v>
      </c>
      <c r="J8" s="32" t="s">
        <v>3</v>
      </c>
      <c r="K8" s="32" t="s">
        <v>3</v>
      </c>
      <c r="L8" s="32" t="s">
        <v>3</v>
      </c>
      <c r="M8" s="32" t="s">
        <v>3</v>
      </c>
    </row>
    <row r="9" spans="1:13" ht="21.75" customHeight="1" x14ac:dyDescent="0.2">
      <c r="A9" s="6"/>
      <c r="B9" s="28" t="s">
        <v>4</v>
      </c>
      <c r="C9" s="29" t="s">
        <v>4</v>
      </c>
      <c r="D9" s="29" t="s">
        <v>4</v>
      </c>
      <c r="E9" s="29" t="s">
        <v>4</v>
      </c>
      <c r="F9" s="29" t="s">
        <v>4</v>
      </c>
      <c r="G9" s="29" t="s">
        <v>4</v>
      </c>
      <c r="H9" s="29" t="s">
        <v>4</v>
      </c>
      <c r="I9" s="29" t="s">
        <v>4</v>
      </c>
      <c r="J9" s="29" t="s">
        <v>4</v>
      </c>
      <c r="K9" s="29" t="s">
        <v>4</v>
      </c>
      <c r="L9" s="29" t="s">
        <v>4</v>
      </c>
      <c r="M9" s="29" t="s">
        <v>4</v>
      </c>
    </row>
    <row r="10" spans="1:13" ht="16.5" customHeight="1" x14ac:dyDescent="0.2">
      <c r="A10" s="4"/>
      <c r="B10" s="31" t="s">
        <v>5</v>
      </c>
      <c r="C10" s="32" t="s">
        <v>5</v>
      </c>
      <c r="D10" s="32" t="s">
        <v>5</v>
      </c>
      <c r="E10" s="32" t="s">
        <v>5</v>
      </c>
      <c r="F10" s="32" t="s">
        <v>5</v>
      </c>
      <c r="G10" s="32" t="s">
        <v>5</v>
      </c>
      <c r="H10" s="32" t="s">
        <v>5</v>
      </c>
      <c r="I10" s="32" t="s">
        <v>5</v>
      </c>
      <c r="J10" s="32" t="s">
        <v>5</v>
      </c>
      <c r="K10" s="32" t="s">
        <v>5</v>
      </c>
      <c r="L10" s="32" t="s">
        <v>5</v>
      </c>
      <c r="M10" s="32" t="s">
        <v>5</v>
      </c>
    </row>
    <row r="11" spans="1:13" ht="35.25" customHeight="1" x14ac:dyDescent="0.2">
      <c r="A11" s="6"/>
      <c r="B11" s="47" t="s">
        <v>6</v>
      </c>
      <c r="C11" s="48" t="s">
        <v>6</v>
      </c>
      <c r="D11" s="48" t="s">
        <v>6</v>
      </c>
      <c r="E11" s="48" t="s">
        <v>6</v>
      </c>
      <c r="F11" s="48" t="s">
        <v>6</v>
      </c>
      <c r="G11" s="48" t="s">
        <v>6</v>
      </c>
      <c r="H11" s="48" t="s">
        <v>6</v>
      </c>
      <c r="I11" s="48" t="s">
        <v>6</v>
      </c>
      <c r="J11" s="48" t="s">
        <v>6</v>
      </c>
      <c r="K11" s="48" t="s">
        <v>6</v>
      </c>
      <c r="L11" s="48" t="s">
        <v>6</v>
      </c>
      <c r="M11" s="48" t="s">
        <v>6</v>
      </c>
    </row>
    <row r="12" spans="1:13" ht="21.75" customHeight="1" x14ac:dyDescent="0.2">
      <c r="A12" s="4"/>
      <c r="B12" s="50" t="s">
        <v>7</v>
      </c>
      <c r="C12" s="36" t="s">
        <v>7</v>
      </c>
      <c r="D12" s="36" t="s">
        <v>7</v>
      </c>
      <c r="E12" s="36" t="s">
        <v>7</v>
      </c>
      <c r="F12" s="36" t="s">
        <v>7</v>
      </c>
      <c r="G12" s="36" t="s">
        <v>7</v>
      </c>
      <c r="H12" s="36" t="s">
        <v>7</v>
      </c>
      <c r="I12" s="36" t="s">
        <v>7</v>
      </c>
      <c r="J12" s="36" t="s">
        <v>7</v>
      </c>
      <c r="K12" s="36" t="s">
        <v>7</v>
      </c>
      <c r="L12" s="36" t="s">
        <v>7</v>
      </c>
      <c r="M12" s="36" t="s">
        <v>7</v>
      </c>
    </row>
    <row r="13" spans="1:13" ht="21.75" customHeight="1" x14ac:dyDescent="0.2">
      <c r="A13" s="7"/>
      <c r="B13" s="3"/>
      <c r="C13" s="3"/>
      <c r="D13" s="3"/>
      <c r="E13" s="3"/>
      <c r="F13" s="3"/>
      <c r="G13" s="3"/>
      <c r="H13" s="3"/>
      <c r="I13" s="3"/>
      <c r="J13" s="3"/>
      <c r="K13" s="3"/>
      <c r="L13" s="3"/>
      <c r="M13" s="3"/>
    </row>
    <row r="14" spans="1:13" ht="14.25" customHeight="1" x14ac:dyDescent="0.2">
      <c r="A14" s="1"/>
      <c r="B14" s="1"/>
      <c r="C14" s="1"/>
      <c r="D14" s="1"/>
      <c r="E14" s="1"/>
      <c r="F14" s="1"/>
      <c r="G14" s="1"/>
      <c r="H14" s="1"/>
      <c r="I14" s="1"/>
      <c r="J14" s="1"/>
      <c r="K14" s="1"/>
      <c r="L14" s="1"/>
      <c r="M14" s="1"/>
    </row>
    <row r="15" spans="1:13" ht="14.25" customHeight="1" x14ac:dyDescent="0.2">
      <c r="A15" s="1"/>
      <c r="B15" s="1"/>
      <c r="C15" s="1"/>
      <c r="D15" s="1"/>
      <c r="E15" s="1"/>
      <c r="F15" s="1"/>
      <c r="G15" s="1"/>
      <c r="H15" s="1"/>
      <c r="I15" s="1"/>
      <c r="J15" s="1"/>
      <c r="K15" s="1"/>
      <c r="L15" s="1"/>
      <c r="M15" s="1"/>
    </row>
    <row r="16" spans="1:13" ht="20.25" customHeight="1" x14ac:dyDescent="0.25">
      <c r="A16" s="1"/>
      <c r="B16" s="1"/>
      <c r="C16" s="1"/>
      <c r="D16" s="1"/>
      <c r="E16" s="1"/>
      <c r="F16" s="1"/>
      <c r="G16" s="1"/>
      <c r="H16" s="1"/>
      <c r="I16" s="8" t="s">
        <v>8</v>
      </c>
      <c r="J16" s="30"/>
      <c r="K16" s="30"/>
      <c r="L16" s="30"/>
      <c r="M16" s="1"/>
    </row>
    <row r="17" spans="1:13" ht="20.25" customHeight="1" x14ac:dyDescent="0.25">
      <c r="A17" s="1"/>
      <c r="B17" s="1"/>
      <c r="C17" s="1"/>
      <c r="D17" s="1"/>
      <c r="E17" s="1"/>
      <c r="F17" s="1"/>
      <c r="G17" s="1"/>
      <c r="H17" s="1"/>
      <c r="I17" s="8" t="s">
        <v>9</v>
      </c>
      <c r="J17" s="51" t="s">
        <v>198</v>
      </c>
      <c r="K17" s="52" t="s">
        <v>199</v>
      </c>
      <c r="L17" s="9">
        <v>2016</v>
      </c>
      <c r="M17" s="10" t="s">
        <v>10</v>
      </c>
    </row>
    <row r="18" spans="1:13" ht="20.25" customHeight="1" x14ac:dyDescent="0.2">
      <c r="A18" s="11"/>
      <c r="B18" s="11"/>
      <c r="C18" s="11"/>
      <c r="D18" s="11"/>
      <c r="E18" s="11"/>
      <c r="F18" s="11"/>
      <c r="G18" s="11"/>
      <c r="H18" s="11"/>
      <c r="I18" s="12"/>
      <c r="J18" s="12"/>
      <c r="K18" s="12"/>
      <c r="L18" s="12"/>
      <c r="M18" s="12"/>
    </row>
  </sheetData>
  <mergeCells count="10">
    <mergeCell ref="B9:M9"/>
    <mergeCell ref="J16:L16"/>
    <mergeCell ref="B10:M10"/>
    <mergeCell ref="K1:M1"/>
    <mergeCell ref="B6:M6"/>
    <mergeCell ref="B11:M11"/>
    <mergeCell ref="B7:M7"/>
    <mergeCell ref="K2:M2"/>
    <mergeCell ref="B12:M12"/>
    <mergeCell ref="B8:M8"/>
  </mergeCells>
  <pageMargins left="0.39" right="0.39" top="0.39" bottom="0.39" header="0.39" footer="0.39"/>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9"/>
  <sheetViews>
    <sheetView tabSelected="1" topLeftCell="A3" zoomScale="85" workbookViewId="0">
      <selection activeCell="C21" sqref="C21"/>
    </sheetView>
  </sheetViews>
  <sheetFormatPr defaultColWidth="11.83203125" defaultRowHeight="14.45" customHeight="1" x14ac:dyDescent="0.2"/>
  <cols>
    <col min="1" max="1" width="3.33203125" customWidth="1"/>
    <col min="2" max="2" width="7.33203125" customWidth="1"/>
    <col min="3" max="3" width="55.5" customWidth="1"/>
    <col min="4" max="4" width="25.33203125" customWidth="1"/>
    <col min="5" max="10" width="20.1640625" customWidth="1"/>
    <col min="11" max="11" width="83.33203125" customWidth="1"/>
  </cols>
  <sheetData>
    <row r="1" spans="1:11" ht="33.75" customHeight="1" x14ac:dyDescent="0.2">
      <c r="A1" s="3"/>
      <c r="B1" s="44" t="s">
        <v>11</v>
      </c>
      <c r="C1" s="44" t="s">
        <v>11</v>
      </c>
      <c r="D1" s="44" t="s">
        <v>11</v>
      </c>
      <c r="E1" s="44" t="s">
        <v>11</v>
      </c>
      <c r="F1" s="44" t="s">
        <v>11</v>
      </c>
      <c r="G1" s="44" t="s">
        <v>11</v>
      </c>
      <c r="H1" s="44" t="s">
        <v>11</v>
      </c>
      <c r="I1" s="44" t="s">
        <v>11</v>
      </c>
      <c r="J1" s="44" t="s">
        <v>11</v>
      </c>
      <c r="K1" s="44" t="s">
        <v>11</v>
      </c>
    </row>
    <row r="2" spans="1:11" ht="19.5" customHeight="1" x14ac:dyDescent="0.2">
      <c r="A2" s="3"/>
      <c r="B2" s="14"/>
      <c r="C2" s="45" t="s">
        <v>4</v>
      </c>
      <c r="D2" s="45" t="s">
        <v>4</v>
      </c>
      <c r="E2" s="45" t="s">
        <v>4</v>
      </c>
      <c r="F2" s="45" t="s">
        <v>4</v>
      </c>
      <c r="G2" s="45" t="s">
        <v>4</v>
      </c>
      <c r="H2" s="45" t="s">
        <v>4</v>
      </c>
      <c r="I2" s="45" t="s">
        <v>4</v>
      </c>
      <c r="J2" s="45" t="s">
        <v>4</v>
      </c>
      <c r="K2" s="13"/>
    </row>
    <row r="3" spans="1:11" ht="16.5" customHeight="1" x14ac:dyDescent="0.2">
      <c r="A3" s="3"/>
      <c r="B3" s="14"/>
      <c r="C3" s="38" t="s">
        <v>12</v>
      </c>
      <c r="D3" s="38" t="s">
        <v>12</v>
      </c>
      <c r="E3" s="38" t="s">
        <v>12</v>
      </c>
      <c r="F3" s="38" t="s">
        <v>12</v>
      </c>
      <c r="G3" s="38" t="s">
        <v>12</v>
      </c>
      <c r="H3" s="38" t="s">
        <v>12</v>
      </c>
      <c r="I3" s="38" t="s">
        <v>12</v>
      </c>
      <c r="J3" s="38" t="s">
        <v>12</v>
      </c>
      <c r="K3" s="15"/>
    </row>
    <row r="4" spans="1:11" ht="14.25" customHeight="1" x14ac:dyDescent="0.2">
      <c r="A4" s="3"/>
      <c r="B4" s="14"/>
      <c r="C4" s="16"/>
      <c r="D4" s="16"/>
      <c r="E4" s="16"/>
      <c r="F4" s="16"/>
      <c r="G4" s="16"/>
      <c r="H4" s="16"/>
      <c r="I4" s="16"/>
      <c r="J4" s="16"/>
      <c r="K4" s="17"/>
    </row>
    <row r="5" spans="1:11" ht="19.5" customHeight="1" x14ac:dyDescent="0.2">
      <c r="A5" s="18"/>
      <c r="B5" s="42"/>
      <c r="C5" s="43"/>
      <c r="D5" s="41" t="s">
        <v>13</v>
      </c>
      <c r="E5" s="41" t="s">
        <v>14</v>
      </c>
      <c r="F5" s="41" t="s">
        <v>14</v>
      </c>
      <c r="G5" s="41" t="s">
        <v>14</v>
      </c>
      <c r="H5" s="41" t="s">
        <v>14</v>
      </c>
      <c r="I5" s="41" t="s">
        <v>14</v>
      </c>
      <c r="J5" s="41" t="s">
        <v>14</v>
      </c>
      <c r="K5" s="41" t="s">
        <v>15</v>
      </c>
    </row>
    <row r="6" spans="1:11" ht="19.5" customHeight="1" x14ac:dyDescent="0.2">
      <c r="A6" s="18"/>
      <c r="B6" s="43"/>
      <c r="C6" s="43"/>
      <c r="D6" s="41" t="s">
        <v>13</v>
      </c>
      <c r="E6" s="19">
        <f>G6-2</f>
        <v>2013</v>
      </c>
      <c r="F6" s="19">
        <f>G6-1</f>
        <v>2014</v>
      </c>
      <c r="G6" s="19" t="s">
        <v>16</v>
      </c>
      <c r="H6" s="19">
        <f>G6+1</f>
        <v>2016</v>
      </c>
      <c r="I6" s="19">
        <f>G6+2</f>
        <v>2017</v>
      </c>
      <c r="J6" s="19">
        <f>G6+3</f>
        <v>2018</v>
      </c>
      <c r="K6" s="41" t="s">
        <v>15</v>
      </c>
    </row>
    <row r="7" spans="1:11" ht="19.5" customHeight="1" x14ac:dyDescent="0.2">
      <c r="A7" s="18"/>
      <c r="B7" s="40" t="s">
        <v>17</v>
      </c>
      <c r="C7" s="40" t="s">
        <v>17</v>
      </c>
      <c r="D7" s="40" t="s">
        <v>17</v>
      </c>
      <c r="E7" s="20"/>
      <c r="F7" s="20"/>
      <c r="G7" s="20"/>
      <c r="H7" s="20"/>
      <c r="I7" s="20"/>
      <c r="J7" s="20"/>
      <c r="K7" s="21"/>
    </row>
    <row r="8" spans="1:11" ht="335.25" customHeight="1" x14ac:dyDescent="0.2">
      <c r="B8" s="22" t="s">
        <v>18</v>
      </c>
      <c r="C8" s="23" t="s">
        <v>19</v>
      </c>
      <c r="D8" s="22" t="s">
        <v>20</v>
      </c>
      <c r="E8" s="24">
        <v>146.70937080276889</v>
      </c>
      <c r="F8" s="24">
        <v>165.80420318935467</v>
      </c>
      <c r="G8" s="24">
        <v>167.92249730893431</v>
      </c>
      <c r="H8" s="24">
        <v>180.8615586977968</v>
      </c>
      <c r="I8" s="24">
        <v>194.35806308307414</v>
      </c>
      <c r="J8" s="24">
        <v>208.96528479946073</v>
      </c>
      <c r="K8" s="25" t="s">
        <v>21</v>
      </c>
    </row>
    <row r="9" spans="1:11" ht="234" customHeight="1" x14ac:dyDescent="0.2">
      <c r="A9" s="18"/>
      <c r="B9" s="22" t="s">
        <v>22</v>
      </c>
      <c r="C9" s="23" t="s">
        <v>23</v>
      </c>
      <c r="D9" s="22" t="s">
        <v>24</v>
      </c>
      <c r="E9" s="24">
        <v>26.624346527259146</v>
      </c>
      <c r="F9" s="24">
        <v>24.350523458704927</v>
      </c>
      <c r="G9" s="24">
        <v>22.607993540573272</v>
      </c>
      <c r="H9" s="24">
        <v>22.171758876961189</v>
      </c>
      <c r="I9" s="24">
        <v>22.171758876961189</v>
      </c>
      <c r="J9" s="24">
        <v>22.171758876961189</v>
      </c>
      <c r="K9" s="25" t="s">
        <v>25</v>
      </c>
    </row>
    <row r="10" spans="1:11" ht="247.5" customHeight="1" x14ac:dyDescent="0.2">
      <c r="A10" s="18"/>
      <c r="B10" s="22" t="s">
        <v>26</v>
      </c>
      <c r="C10" s="23" t="s">
        <v>27</v>
      </c>
      <c r="D10" s="22" t="s">
        <v>28</v>
      </c>
      <c r="E10" s="24">
        <v>7761.1323483830975</v>
      </c>
      <c r="F10" s="24">
        <v>3494.1387686133703</v>
      </c>
      <c r="G10" s="24">
        <v>3675.24219590958</v>
      </c>
      <c r="H10" s="24">
        <v>4256.6140523950453</v>
      </c>
      <c r="I10" s="24">
        <v>4891.7614393602853</v>
      </c>
      <c r="J10" s="24">
        <v>5628.3518705763408</v>
      </c>
      <c r="K10" s="25" t="s">
        <v>29</v>
      </c>
    </row>
    <row r="11" spans="1:11" ht="101.25" customHeight="1" x14ac:dyDescent="0.2">
      <c r="A11" s="18"/>
      <c r="B11" s="22" t="s">
        <v>30</v>
      </c>
      <c r="C11" s="23" t="s">
        <v>31</v>
      </c>
      <c r="D11" s="22" t="s">
        <v>24</v>
      </c>
      <c r="E11" s="24">
        <v>20.177414585629418</v>
      </c>
      <c r="F11" s="24">
        <v>19.913443187011101</v>
      </c>
      <c r="G11" s="24">
        <v>19.855917851670654</v>
      </c>
      <c r="H11" s="24">
        <v>19.855917851670654</v>
      </c>
      <c r="I11" s="24">
        <v>19.855917851670654</v>
      </c>
      <c r="J11" s="24">
        <v>19.855917851670654</v>
      </c>
      <c r="K11" s="25" t="s">
        <v>32</v>
      </c>
    </row>
    <row r="12" spans="1:11" ht="135" customHeight="1" x14ac:dyDescent="0.2">
      <c r="A12" s="18"/>
      <c r="B12" s="22" t="s">
        <v>33</v>
      </c>
      <c r="C12" s="23" t="s">
        <v>34</v>
      </c>
      <c r="D12" s="22" t="s">
        <v>24</v>
      </c>
      <c r="E12" s="24">
        <v>66.666666666666657</v>
      </c>
      <c r="F12" s="24">
        <v>80</v>
      </c>
      <c r="G12" s="24">
        <v>100</v>
      </c>
      <c r="H12" s="24">
        <v>100</v>
      </c>
      <c r="I12" s="24">
        <v>100</v>
      </c>
      <c r="J12" s="24">
        <v>100</v>
      </c>
      <c r="K12" s="25" t="s">
        <v>35</v>
      </c>
    </row>
    <row r="13" spans="1:11" ht="89.25" customHeight="1" x14ac:dyDescent="0.2">
      <c r="A13" s="18"/>
      <c r="B13" s="22" t="s">
        <v>36</v>
      </c>
      <c r="C13" s="23" t="s">
        <v>37</v>
      </c>
      <c r="D13" s="22" t="s">
        <v>24</v>
      </c>
      <c r="E13" s="24">
        <v>84.604519774011294</v>
      </c>
      <c r="F13" s="24">
        <v>82.104728012201306</v>
      </c>
      <c r="G13" s="24">
        <v>82.712022367194777</v>
      </c>
      <c r="H13" s="24">
        <v>81.780055917986957</v>
      </c>
      <c r="I13" s="24">
        <v>80.848089468779122</v>
      </c>
      <c r="J13" s="24">
        <v>79.916123019571302</v>
      </c>
      <c r="K13" s="25" t="s">
        <v>38</v>
      </c>
    </row>
    <row r="14" spans="1:11" ht="140.25" customHeight="1" x14ac:dyDescent="0.2">
      <c r="A14" s="18"/>
      <c r="B14" s="22" t="s">
        <v>39</v>
      </c>
      <c r="C14" s="23" t="s">
        <v>40</v>
      </c>
      <c r="D14" s="22" t="s">
        <v>24</v>
      </c>
      <c r="E14" s="24">
        <v>9.0401901022832938</v>
      </c>
      <c r="F14" s="24">
        <v>11.80694899144577</v>
      </c>
      <c r="G14" s="24">
        <v>12.831001076426285</v>
      </c>
      <c r="H14" s="24">
        <v>12.309547298037929</v>
      </c>
      <c r="I14" s="24">
        <v>12.261217236783651</v>
      </c>
      <c r="J14" s="24">
        <v>12.369396697000335</v>
      </c>
      <c r="K14" s="25" t="s">
        <v>41</v>
      </c>
    </row>
    <row r="15" spans="1:11" ht="33.75" customHeight="1" x14ac:dyDescent="0.2">
      <c r="A15" s="18"/>
      <c r="B15" s="39" t="s">
        <v>42</v>
      </c>
      <c r="C15" s="23" t="s">
        <v>43</v>
      </c>
      <c r="D15" s="22" t="s">
        <v>44</v>
      </c>
      <c r="E15" s="20"/>
      <c r="F15" s="20"/>
      <c r="G15" s="20"/>
      <c r="H15" s="20"/>
      <c r="I15" s="20"/>
      <c r="J15" s="20"/>
      <c r="K15" s="21"/>
    </row>
    <row r="16" spans="1:11" ht="119.25" customHeight="1" x14ac:dyDescent="0.2">
      <c r="A16" s="18"/>
      <c r="B16" s="39" t="s">
        <v>42</v>
      </c>
      <c r="C16" s="26" t="s">
        <v>45</v>
      </c>
      <c r="D16" s="22" t="s">
        <v>28</v>
      </c>
      <c r="E16" s="24">
        <v>15398.6</v>
      </c>
      <c r="F16" s="24">
        <v>17913.3</v>
      </c>
      <c r="G16" s="24">
        <v>18859.5</v>
      </c>
      <c r="H16" s="24">
        <v>20594.599999999999</v>
      </c>
      <c r="I16" s="24">
        <v>22860</v>
      </c>
      <c r="J16" s="24">
        <v>25168.799999999999</v>
      </c>
      <c r="K16" s="25" t="s">
        <v>46</v>
      </c>
    </row>
    <row r="17" spans="1:11" ht="128.25" customHeight="1" x14ac:dyDescent="0.2">
      <c r="A17" s="18"/>
      <c r="B17" s="39" t="s">
        <v>42</v>
      </c>
      <c r="C17" s="26" t="s">
        <v>47</v>
      </c>
      <c r="D17" s="22" t="s">
        <v>28</v>
      </c>
      <c r="E17" s="24">
        <v>11801.7</v>
      </c>
      <c r="F17" s="24">
        <v>14017</v>
      </c>
      <c r="G17" s="24">
        <v>14375.1</v>
      </c>
      <c r="H17" s="24">
        <v>14375.1</v>
      </c>
      <c r="I17" s="24">
        <v>15410.1</v>
      </c>
      <c r="J17" s="24">
        <v>16797</v>
      </c>
      <c r="K17" s="25" t="s">
        <v>48</v>
      </c>
    </row>
    <row r="18" spans="1:11" ht="139.5" customHeight="1" x14ac:dyDescent="0.2">
      <c r="A18" s="18"/>
      <c r="B18" s="39" t="s">
        <v>42</v>
      </c>
      <c r="C18" s="26" t="s">
        <v>49</v>
      </c>
      <c r="D18" s="22" t="s">
        <v>28</v>
      </c>
      <c r="E18" s="24">
        <v>14439.5</v>
      </c>
      <c r="F18" s="24">
        <v>16274.3</v>
      </c>
      <c r="G18" s="24">
        <v>16518.400000000001</v>
      </c>
      <c r="H18" s="24">
        <v>16518.400000000001</v>
      </c>
      <c r="I18" s="24">
        <v>17707.72</v>
      </c>
      <c r="J18" s="24">
        <v>19301.400000000001</v>
      </c>
      <c r="K18" s="25" t="s">
        <v>50</v>
      </c>
    </row>
    <row r="19" spans="1:11" ht="105.75" customHeight="1" x14ac:dyDescent="0.2">
      <c r="A19" s="18"/>
      <c r="B19" s="39" t="s">
        <v>42</v>
      </c>
      <c r="C19" s="26" t="s">
        <v>51</v>
      </c>
      <c r="D19" s="22" t="s">
        <v>28</v>
      </c>
      <c r="E19" s="24">
        <v>18672.023809523809</v>
      </c>
      <c r="F19" s="24">
        <v>24009.637188208613</v>
      </c>
      <c r="G19" s="24">
        <v>23862.994350282486</v>
      </c>
      <c r="H19" s="24">
        <v>23862.994350282486</v>
      </c>
      <c r="I19" s="24">
        <v>25581.12994350282</v>
      </c>
      <c r="J19" s="24">
        <v>27883.403954802259</v>
      </c>
      <c r="K19" s="25" t="s">
        <v>52</v>
      </c>
    </row>
    <row r="20" spans="1:11" ht="106.5" customHeight="1" x14ac:dyDescent="0.2">
      <c r="A20" s="18"/>
      <c r="B20" s="39" t="s">
        <v>42</v>
      </c>
      <c r="C20" s="26" t="s">
        <v>53</v>
      </c>
      <c r="D20" s="22" t="s">
        <v>28</v>
      </c>
      <c r="E20" s="24">
        <v>11400.5</v>
      </c>
      <c r="F20" s="24">
        <v>14965.9</v>
      </c>
      <c r="G20" s="24">
        <v>14969</v>
      </c>
      <c r="H20" s="24">
        <v>14969</v>
      </c>
      <c r="I20" s="24">
        <v>14969</v>
      </c>
      <c r="J20" s="24">
        <v>14969</v>
      </c>
      <c r="K20" s="25" t="s">
        <v>54</v>
      </c>
    </row>
    <row r="21" spans="1:11" ht="126.75" customHeight="1" x14ac:dyDescent="0.2">
      <c r="A21" s="18"/>
      <c r="B21" s="39" t="s">
        <v>42</v>
      </c>
      <c r="C21" s="26" t="s">
        <v>55</v>
      </c>
      <c r="D21" s="22" t="s">
        <v>28</v>
      </c>
      <c r="E21" s="24">
        <v>20194.599999999999</v>
      </c>
      <c r="F21" s="24">
        <v>23824.400000000001</v>
      </c>
      <c r="G21" s="24">
        <v>24174.400000000001</v>
      </c>
      <c r="H21" s="24">
        <v>24416.1</v>
      </c>
      <c r="I21" s="24">
        <v>26125.3</v>
      </c>
      <c r="J21" s="24">
        <v>28476.5</v>
      </c>
      <c r="K21" s="25" t="s">
        <v>56</v>
      </c>
    </row>
    <row r="22" spans="1:11" ht="19.5" customHeight="1" x14ac:dyDescent="0.2">
      <c r="A22" s="18"/>
      <c r="B22" s="40" t="s">
        <v>57</v>
      </c>
      <c r="C22" s="40" t="s">
        <v>57</v>
      </c>
      <c r="D22" s="40" t="s">
        <v>57</v>
      </c>
      <c r="E22" s="20"/>
      <c r="F22" s="20"/>
      <c r="G22" s="20"/>
      <c r="H22" s="20"/>
      <c r="I22" s="20"/>
      <c r="J22" s="20"/>
      <c r="K22" s="21"/>
    </row>
    <row r="23" spans="1:11" ht="141" customHeight="1" x14ac:dyDescent="0.2">
      <c r="A23" s="18"/>
      <c r="B23" s="22" t="s">
        <v>58</v>
      </c>
      <c r="C23" s="23" t="s">
        <v>59</v>
      </c>
      <c r="D23" s="22" t="s">
        <v>24</v>
      </c>
      <c r="E23" s="24">
        <v>79.337748344370866</v>
      </c>
      <c r="F23" s="24">
        <v>78.051948051948045</v>
      </c>
      <c r="G23" s="24">
        <v>69.115815691158161</v>
      </c>
      <c r="H23" s="24">
        <v>72.023809523809518</v>
      </c>
      <c r="I23" s="24">
        <v>85.91549295774648</v>
      </c>
      <c r="J23" s="24">
        <v>86.524822695035468</v>
      </c>
      <c r="K23" s="25" t="s">
        <v>60</v>
      </c>
    </row>
    <row r="24" spans="1:11" ht="156.75" customHeight="1" x14ac:dyDescent="0.2">
      <c r="A24" s="18"/>
      <c r="B24" s="22" t="s">
        <v>61</v>
      </c>
      <c r="C24" s="23" t="s">
        <v>62</v>
      </c>
      <c r="D24" s="22" t="s">
        <v>24</v>
      </c>
      <c r="E24" s="24">
        <v>6.8874172185430451</v>
      </c>
      <c r="F24" s="24">
        <v>4.0259740259740271</v>
      </c>
      <c r="G24" s="24">
        <v>5.230386052303861</v>
      </c>
      <c r="H24" s="24">
        <v>5</v>
      </c>
      <c r="I24" s="24">
        <v>5.9154929577464772</v>
      </c>
      <c r="J24" s="24">
        <v>5.9574468085106389</v>
      </c>
      <c r="K24" s="25" t="s">
        <v>63</v>
      </c>
    </row>
    <row r="25" spans="1:11" ht="101.25" customHeight="1" x14ac:dyDescent="0.2">
      <c r="A25" s="18"/>
      <c r="B25" s="22" t="s">
        <v>64</v>
      </c>
      <c r="C25" s="23" t="s">
        <v>65</v>
      </c>
      <c r="D25" s="22" t="s">
        <v>24</v>
      </c>
      <c r="E25" s="24">
        <v>0</v>
      </c>
      <c r="F25" s="24">
        <v>0</v>
      </c>
      <c r="G25" s="24">
        <v>0</v>
      </c>
      <c r="H25" s="24">
        <v>0</v>
      </c>
      <c r="I25" s="24">
        <v>0</v>
      </c>
      <c r="J25" s="24">
        <v>0</v>
      </c>
      <c r="K25" s="25" t="s">
        <v>66</v>
      </c>
    </row>
    <row r="26" spans="1:11" ht="19.5" customHeight="1" x14ac:dyDescent="0.2">
      <c r="A26" s="18"/>
      <c r="B26" s="40" t="s">
        <v>67</v>
      </c>
      <c r="C26" s="40" t="s">
        <v>67</v>
      </c>
      <c r="D26" s="40" t="s">
        <v>67</v>
      </c>
      <c r="E26" s="20"/>
      <c r="F26" s="20"/>
      <c r="G26" s="20"/>
      <c r="H26" s="20"/>
      <c r="I26" s="20"/>
      <c r="J26" s="20"/>
      <c r="K26" s="21"/>
    </row>
    <row r="27" spans="1:11" ht="177" customHeight="1" x14ac:dyDescent="0.2">
      <c r="A27" s="18"/>
      <c r="B27" s="22" t="s">
        <v>68</v>
      </c>
      <c r="C27" s="23" t="s">
        <v>69</v>
      </c>
      <c r="D27" s="22" t="s">
        <v>24</v>
      </c>
      <c r="E27" s="24">
        <v>93.333333333333329</v>
      </c>
      <c r="F27" s="24">
        <v>98.360655737704917</v>
      </c>
      <c r="G27" s="24">
        <v>100</v>
      </c>
      <c r="H27" s="24">
        <v>98.550724637681171</v>
      </c>
      <c r="I27" s="24">
        <v>98.591549295774655</v>
      </c>
      <c r="J27" s="24">
        <v>98.666666666666671</v>
      </c>
      <c r="K27" s="25" t="s">
        <v>70</v>
      </c>
    </row>
    <row r="28" spans="1:11" ht="151.5" customHeight="1" x14ac:dyDescent="0.2">
      <c r="A28" s="18"/>
      <c r="B28" s="22" t="s">
        <v>71</v>
      </c>
      <c r="C28" s="23" t="s">
        <v>72</v>
      </c>
      <c r="D28" s="22" t="s">
        <v>24</v>
      </c>
      <c r="E28" s="24">
        <v>6.666666666666667</v>
      </c>
      <c r="F28" s="24">
        <v>1.5873015873015877</v>
      </c>
      <c r="G28" s="24">
        <v>0</v>
      </c>
      <c r="H28" s="24">
        <v>1.4492753623188406</v>
      </c>
      <c r="I28" s="24">
        <v>1.4084507042253525</v>
      </c>
      <c r="J28" s="24">
        <v>1.3333333333333335</v>
      </c>
      <c r="K28" s="25" t="s">
        <v>73</v>
      </c>
    </row>
    <row r="29" spans="1:11" ht="184.5" customHeight="1" x14ac:dyDescent="0.2">
      <c r="A29" s="18"/>
      <c r="B29" s="22" t="s">
        <v>74</v>
      </c>
      <c r="C29" s="23" t="s">
        <v>75</v>
      </c>
      <c r="D29" s="22" t="s">
        <v>24</v>
      </c>
      <c r="E29" s="24">
        <v>76.345321345321338</v>
      </c>
      <c r="F29" s="24">
        <v>73.939393939393938</v>
      </c>
      <c r="G29" s="24">
        <v>74.795602518945458</v>
      </c>
      <c r="H29" s="24">
        <v>73.333333333333329</v>
      </c>
      <c r="I29" s="24">
        <v>74.81481481481481</v>
      </c>
      <c r="J29" s="24">
        <v>75.555555555555571</v>
      </c>
      <c r="K29" s="25" t="s">
        <v>76</v>
      </c>
    </row>
    <row r="30" spans="1:11" ht="192.75" customHeight="1" x14ac:dyDescent="0.2">
      <c r="A30" s="18"/>
      <c r="B30" s="22" t="s">
        <v>77</v>
      </c>
      <c r="C30" s="23" t="s">
        <v>78</v>
      </c>
      <c r="D30" s="22" t="s">
        <v>24</v>
      </c>
      <c r="E30" s="24">
        <v>0</v>
      </c>
      <c r="F30" s="24">
        <v>9.0909090909090917</v>
      </c>
      <c r="G30" s="24">
        <v>11.111111111111109</v>
      </c>
      <c r="H30" s="24">
        <v>11.111111111111109</v>
      </c>
      <c r="I30" s="24">
        <v>0</v>
      </c>
      <c r="J30" s="24">
        <v>0</v>
      </c>
      <c r="K30" s="25" t="s">
        <v>79</v>
      </c>
    </row>
    <row r="31" spans="1:11" ht="94.5" customHeight="1" x14ac:dyDescent="0.2">
      <c r="A31" s="18"/>
      <c r="B31" s="22" t="s">
        <v>80</v>
      </c>
      <c r="C31" s="23" t="s">
        <v>81</v>
      </c>
      <c r="D31" s="22" t="s">
        <v>24</v>
      </c>
      <c r="E31" s="24">
        <v>88.105726872246692</v>
      </c>
      <c r="F31" s="24">
        <v>89.787234042553195</v>
      </c>
      <c r="G31" s="24">
        <v>90.370370370370367</v>
      </c>
      <c r="H31" s="24">
        <v>92.31481481481481</v>
      </c>
      <c r="I31" s="24">
        <v>90.585009140767824</v>
      </c>
      <c r="J31" s="24">
        <v>91.336405529953907</v>
      </c>
      <c r="K31" s="25" t="s">
        <v>82</v>
      </c>
    </row>
    <row r="32" spans="1:11" ht="117.75" customHeight="1" x14ac:dyDescent="0.2">
      <c r="A32" s="18"/>
      <c r="B32" s="22" t="s">
        <v>83</v>
      </c>
      <c r="C32" s="23" t="s">
        <v>84</v>
      </c>
      <c r="D32" s="22" t="s">
        <v>24</v>
      </c>
      <c r="E32" s="24">
        <v>0</v>
      </c>
      <c r="F32" s="24">
        <v>0</v>
      </c>
      <c r="G32" s="24">
        <v>0</v>
      </c>
      <c r="H32" s="24">
        <v>0</v>
      </c>
      <c r="I32" s="24">
        <v>0</v>
      </c>
      <c r="J32" s="24">
        <v>0</v>
      </c>
      <c r="K32" s="25" t="s">
        <v>85</v>
      </c>
    </row>
    <row r="33" spans="1:11" ht="137.25" customHeight="1" x14ac:dyDescent="0.2">
      <c r="A33" s="18"/>
      <c r="B33" s="22" t="s">
        <v>86</v>
      </c>
      <c r="C33" s="23" t="s">
        <v>87</v>
      </c>
      <c r="D33" s="22" t="s">
        <v>88</v>
      </c>
      <c r="E33" s="24">
        <v>102.33851145038169</v>
      </c>
      <c r="F33" s="24">
        <v>113.16390965732087</v>
      </c>
      <c r="G33" s="24">
        <v>124.98452922077922</v>
      </c>
      <c r="H33" s="24">
        <v>107.25018518518519</v>
      </c>
      <c r="I33" s="24">
        <v>105.87769652650823</v>
      </c>
      <c r="J33" s="24">
        <v>106.75594470046084</v>
      </c>
      <c r="K33" s="25" t="s">
        <v>89</v>
      </c>
    </row>
    <row r="34" spans="1:11" ht="121.5" customHeight="1" x14ac:dyDescent="0.2">
      <c r="A34" s="18"/>
      <c r="B34" s="22" t="s">
        <v>90</v>
      </c>
      <c r="C34" s="23" t="s">
        <v>91</v>
      </c>
      <c r="D34" s="22" t="s">
        <v>24</v>
      </c>
      <c r="E34" s="24">
        <v>69.235970250169032</v>
      </c>
      <c r="F34" s="24">
        <v>75.070028011204485</v>
      </c>
      <c r="G34" s="24">
        <v>72.312016865776528</v>
      </c>
      <c r="H34" s="24">
        <v>69.722401549386703</v>
      </c>
      <c r="I34" s="24">
        <v>67.967275015733165</v>
      </c>
      <c r="J34" s="24">
        <v>67.967275015733165</v>
      </c>
      <c r="K34" s="25" t="s">
        <v>92</v>
      </c>
    </row>
    <row r="35" spans="1:11" ht="19.5" customHeight="1" x14ac:dyDescent="0.2">
      <c r="A35" s="18"/>
      <c r="B35" s="40" t="s">
        <v>93</v>
      </c>
      <c r="C35" s="40" t="s">
        <v>93</v>
      </c>
      <c r="D35" s="40" t="s">
        <v>93</v>
      </c>
      <c r="E35" s="20"/>
      <c r="F35" s="20"/>
      <c r="G35" s="20"/>
      <c r="H35" s="20"/>
      <c r="I35" s="20"/>
      <c r="J35" s="20"/>
      <c r="K35" s="21"/>
    </row>
    <row r="36" spans="1:11" ht="57" customHeight="1" x14ac:dyDescent="0.2">
      <c r="A36" s="18"/>
      <c r="B36" s="39" t="s">
        <v>94</v>
      </c>
      <c r="C36" s="23" t="s">
        <v>95</v>
      </c>
      <c r="D36" s="22" t="s">
        <v>44</v>
      </c>
      <c r="E36" s="20"/>
      <c r="F36" s="20"/>
      <c r="G36" s="20"/>
      <c r="H36" s="20"/>
      <c r="I36" s="20"/>
      <c r="J36" s="20"/>
      <c r="K36" s="21"/>
    </row>
    <row r="37" spans="1:11" ht="52.5" customHeight="1" x14ac:dyDescent="0.2">
      <c r="A37" s="18"/>
      <c r="B37" s="39" t="s">
        <v>94</v>
      </c>
      <c r="C37" s="26" t="s">
        <v>96</v>
      </c>
      <c r="D37" s="22" t="s">
        <v>24</v>
      </c>
      <c r="E37" s="24">
        <v>105.05408620212681</v>
      </c>
      <c r="F37" s="24">
        <v>100.80153263226215</v>
      </c>
      <c r="G37" s="24">
        <v>100.5436986675283</v>
      </c>
      <c r="H37" s="24">
        <v>102.3841894794846</v>
      </c>
      <c r="I37" s="24">
        <v>103.7373345869989</v>
      </c>
      <c r="J37" s="24">
        <v>104.93775537819774</v>
      </c>
      <c r="K37" s="25" t="s">
        <v>97</v>
      </c>
    </row>
    <row r="38" spans="1:11" ht="66" customHeight="1" x14ac:dyDescent="0.2">
      <c r="A38" s="18"/>
      <c r="B38" s="39" t="s">
        <v>94</v>
      </c>
      <c r="C38" s="26" t="s">
        <v>98</v>
      </c>
      <c r="D38" s="22" t="s">
        <v>24</v>
      </c>
      <c r="E38" s="24">
        <v>100</v>
      </c>
      <c r="F38" s="24">
        <v>100</v>
      </c>
      <c r="G38" s="24">
        <v>100</v>
      </c>
      <c r="H38" s="24">
        <v>100</v>
      </c>
      <c r="I38" s="24">
        <v>100</v>
      </c>
      <c r="J38" s="24">
        <v>100</v>
      </c>
      <c r="K38" s="25" t="s">
        <v>99</v>
      </c>
    </row>
    <row r="39" spans="1:11" ht="28.5" customHeight="1" x14ac:dyDescent="0.2">
      <c r="A39" s="18"/>
      <c r="B39" s="39" t="s">
        <v>94</v>
      </c>
      <c r="C39" s="26" t="s">
        <v>100</v>
      </c>
      <c r="D39" s="22" t="s">
        <v>24</v>
      </c>
      <c r="E39" s="24">
        <v>0</v>
      </c>
      <c r="F39" s="24">
        <v>0</v>
      </c>
      <c r="G39" s="24">
        <v>0</v>
      </c>
      <c r="H39" s="24">
        <v>0</v>
      </c>
      <c r="I39" s="24">
        <v>0</v>
      </c>
      <c r="J39" s="24">
        <v>0</v>
      </c>
      <c r="K39" s="25"/>
    </row>
    <row r="40" spans="1:11" ht="98.25" customHeight="1" x14ac:dyDescent="0.2">
      <c r="A40" s="18"/>
      <c r="B40" s="22"/>
      <c r="C40" s="23" t="s">
        <v>101</v>
      </c>
      <c r="D40" s="22" t="s">
        <v>24</v>
      </c>
      <c r="E40" s="24">
        <v>58.333333333333336</v>
      </c>
      <c r="F40" s="24">
        <v>50</v>
      </c>
      <c r="G40" s="24">
        <v>44.444444444444443</v>
      </c>
      <c r="H40" s="24">
        <v>44.444444444444443</v>
      </c>
      <c r="I40" s="24">
        <v>44.444444444444443</v>
      </c>
      <c r="J40" s="24">
        <v>44.444444444444443</v>
      </c>
      <c r="K40" s="25"/>
    </row>
    <row r="41" spans="1:11" ht="121.5" customHeight="1" x14ac:dyDescent="0.2">
      <c r="A41" s="18"/>
      <c r="B41" s="22" t="s">
        <v>102</v>
      </c>
      <c r="C41" s="23" t="s">
        <v>103</v>
      </c>
      <c r="D41" s="22" t="s">
        <v>24</v>
      </c>
      <c r="E41" s="24">
        <v>33.333333333333329</v>
      </c>
      <c r="F41" s="24">
        <v>33.333333333333329</v>
      </c>
      <c r="G41" s="24">
        <v>33.333333333333329</v>
      </c>
      <c r="H41" s="24">
        <v>33.333333333333329</v>
      </c>
      <c r="I41" s="24">
        <v>33.333333333333329</v>
      </c>
      <c r="J41" s="24">
        <v>33.333333333333329</v>
      </c>
      <c r="K41" s="25"/>
    </row>
    <row r="42" spans="1:11" ht="19.5" customHeight="1" x14ac:dyDescent="0.2">
      <c r="A42" s="18"/>
      <c r="B42" s="40" t="s">
        <v>104</v>
      </c>
      <c r="C42" s="40" t="s">
        <v>104</v>
      </c>
      <c r="D42" s="40" t="s">
        <v>104</v>
      </c>
      <c r="E42" s="20"/>
      <c r="F42" s="20"/>
      <c r="G42" s="20"/>
      <c r="H42" s="20"/>
      <c r="I42" s="20"/>
      <c r="J42" s="20"/>
      <c r="K42" s="21"/>
    </row>
    <row r="43" spans="1:11" ht="173.25" customHeight="1" x14ac:dyDescent="0.2">
      <c r="A43" s="18"/>
      <c r="B43" s="22" t="s">
        <v>105</v>
      </c>
      <c r="C43" s="23" t="s">
        <v>106</v>
      </c>
      <c r="D43" s="22" t="s">
        <v>24</v>
      </c>
      <c r="E43" s="24">
        <v>26.296490309062335</v>
      </c>
      <c r="F43" s="24">
        <v>27.94634302139891</v>
      </c>
      <c r="G43" s="24">
        <v>29.051921192990093</v>
      </c>
      <c r="H43" s="24">
        <v>30.348862883638773</v>
      </c>
      <c r="I43" s="24">
        <v>32.659217877094967</v>
      </c>
      <c r="J43" s="24">
        <v>35.18978761861726</v>
      </c>
      <c r="K43" s="25" t="s">
        <v>107</v>
      </c>
    </row>
    <row r="44" spans="1:11" ht="197.25" customHeight="1" x14ac:dyDescent="0.2">
      <c r="A44" s="18"/>
      <c r="B44" s="27" t="s">
        <v>108</v>
      </c>
      <c r="C44" s="23" t="s">
        <v>109</v>
      </c>
      <c r="D44" s="22" t="s">
        <v>24</v>
      </c>
      <c r="E44" s="24">
        <v>72.804532577903686</v>
      </c>
      <c r="F44" s="24">
        <v>76.263842079922966</v>
      </c>
      <c r="G44" s="24">
        <v>71.910646387832699</v>
      </c>
      <c r="H44" s="24">
        <v>75.170068027210874</v>
      </c>
      <c r="I44" s="24">
        <v>79.201577131591918</v>
      </c>
      <c r="J44" s="24">
        <v>81.745635910224436</v>
      </c>
      <c r="K44" s="25" t="s">
        <v>110</v>
      </c>
    </row>
    <row r="45" spans="1:11" ht="19.5" customHeight="1" x14ac:dyDescent="0.2">
      <c r="A45" s="18"/>
      <c r="B45" s="37" t="s">
        <v>111</v>
      </c>
      <c r="C45" s="37" t="s">
        <v>111</v>
      </c>
      <c r="D45" s="37" t="s">
        <v>111</v>
      </c>
      <c r="E45" s="20"/>
      <c r="F45" s="20"/>
      <c r="G45" s="20"/>
      <c r="H45" s="20"/>
      <c r="I45" s="20"/>
      <c r="J45" s="20"/>
      <c r="K45" s="21"/>
    </row>
    <row r="46" spans="1:11" ht="116.25" customHeight="1" x14ac:dyDescent="0.2">
      <c r="A46" s="18"/>
      <c r="B46" s="39" t="s">
        <v>112</v>
      </c>
      <c r="C46" s="23" t="s">
        <v>113</v>
      </c>
      <c r="D46" s="23" t="s">
        <v>114</v>
      </c>
      <c r="E46" s="24">
        <v>21.487689889994762</v>
      </c>
      <c r="F46" s="24">
        <v>22.069626317470455</v>
      </c>
      <c r="G46" s="24">
        <v>22.738652443670407</v>
      </c>
      <c r="H46" s="24">
        <v>23.018326341355706</v>
      </c>
      <c r="I46" s="24">
        <v>23.351955307262568</v>
      </c>
      <c r="J46" s="24">
        <v>23.666967916854947</v>
      </c>
      <c r="K46" s="25" t="s">
        <v>115</v>
      </c>
    </row>
    <row r="47" spans="1:11" ht="73.5" customHeight="1" x14ac:dyDescent="0.2">
      <c r="A47" s="18"/>
      <c r="B47" s="39" t="s">
        <v>112</v>
      </c>
      <c r="C47" s="23" t="s">
        <v>116</v>
      </c>
      <c r="D47" s="23" t="s">
        <v>114</v>
      </c>
      <c r="E47" s="24">
        <v>0.24558322140717026</v>
      </c>
      <c r="F47" s="24">
        <v>0.30182701446826499</v>
      </c>
      <c r="G47" s="24">
        <v>0.29709364908503755</v>
      </c>
      <c r="H47" s="24">
        <v>0.30691658445686737</v>
      </c>
      <c r="I47" s="24">
        <v>0.31097290093291863</v>
      </c>
      <c r="J47" s="24">
        <v>0.31457139647230659</v>
      </c>
      <c r="K47" s="25" t="s">
        <v>117</v>
      </c>
    </row>
    <row r="48" spans="1:11" ht="132" customHeight="1" x14ac:dyDescent="0.2">
      <c r="A48" s="18"/>
      <c r="B48" s="39" t="s">
        <v>118</v>
      </c>
      <c r="C48" s="23" t="s">
        <v>119</v>
      </c>
      <c r="D48" s="23" t="s">
        <v>120</v>
      </c>
      <c r="E48" s="24">
        <v>10.83</v>
      </c>
      <c r="F48" s="24">
        <v>33.370000000000005</v>
      </c>
      <c r="G48" s="24">
        <v>4.24</v>
      </c>
      <c r="H48" s="24">
        <v>5</v>
      </c>
      <c r="I48" s="24">
        <v>2.7</v>
      </c>
      <c r="J48" s="24">
        <v>2.7</v>
      </c>
      <c r="K48" s="25" t="s">
        <v>121</v>
      </c>
    </row>
    <row r="49" spans="1:11" ht="111.75" customHeight="1" x14ac:dyDescent="0.2">
      <c r="A49" s="18"/>
      <c r="B49" s="39" t="s">
        <v>118</v>
      </c>
      <c r="C49" s="23" t="s">
        <v>122</v>
      </c>
      <c r="D49" s="23" t="s">
        <v>120</v>
      </c>
      <c r="E49" s="24">
        <v>8.6</v>
      </c>
      <c r="F49" s="24">
        <v>10.3</v>
      </c>
      <c r="G49" s="24">
        <v>3.18</v>
      </c>
      <c r="H49" s="24">
        <v>2.2000000000000002</v>
      </c>
      <c r="I49" s="24">
        <v>2.2000000000000002</v>
      </c>
      <c r="J49" s="24">
        <v>2.2000000000000002</v>
      </c>
      <c r="K49" s="25" t="s">
        <v>123</v>
      </c>
    </row>
    <row r="50" spans="1:11" ht="134.25" customHeight="1" x14ac:dyDescent="0.2">
      <c r="A50" s="18"/>
      <c r="B50" s="39" t="s">
        <v>124</v>
      </c>
      <c r="C50" s="23" t="s">
        <v>125</v>
      </c>
      <c r="D50" s="23" t="s">
        <v>44</v>
      </c>
      <c r="E50" s="20"/>
      <c r="F50" s="20"/>
      <c r="G50" s="20"/>
      <c r="H50" s="20"/>
      <c r="I50" s="20"/>
      <c r="J50" s="20"/>
      <c r="K50" s="21"/>
    </row>
    <row r="51" spans="1:11" ht="80.25" customHeight="1" x14ac:dyDescent="0.2">
      <c r="A51" s="18"/>
      <c r="B51" s="39" t="s">
        <v>124</v>
      </c>
      <c r="C51" s="23" t="s">
        <v>126</v>
      </c>
      <c r="D51" s="23" t="s">
        <v>114</v>
      </c>
      <c r="E51" s="24">
        <v>4190</v>
      </c>
      <c r="F51" s="24">
        <v>0</v>
      </c>
      <c r="G51" s="24">
        <v>0</v>
      </c>
      <c r="H51" s="24">
        <v>0</v>
      </c>
      <c r="I51" s="24">
        <v>0</v>
      </c>
      <c r="J51" s="24">
        <v>0</v>
      </c>
      <c r="K51" s="25" t="s">
        <v>127</v>
      </c>
    </row>
    <row r="52" spans="1:11" ht="51.75" customHeight="1" x14ac:dyDescent="0.2">
      <c r="A52" s="18"/>
      <c r="B52" s="39" t="s">
        <v>124</v>
      </c>
      <c r="C52" s="23" t="s">
        <v>128</v>
      </c>
      <c r="D52" s="23" t="s">
        <v>114</v>
      </c>
      <c r="E52" s="24">
        <v>0</v>
      </c>
      <c r="F52" s="24">
        <v>0</v>
      </c>
      <c r="G52" s="24">
        <v>0</v>
      </c>
      <c r="H52" s="24">
        <v>0</v>
      </c>
      <c r="I52" s="24">
        <v>0</v>
      </c>
      <c r="J52" s="24">
        <v>0</v>
      </c>
      <c r="K52" s="25" t="s">
        <v>129</v>
      </c>
    </row>
    <row r="53" spans="1:11" ht="19.5" customHeight="1" x14ac:dyDescent="0.2">
      <c r="A53" s="18"/>
      <c r="B53" s="37" t="s">
        <v>130</v>
      </c>
      <c r="C53" s="37" t="s">
        <v>130</v>
      </c>
      <c r="D53" s="37" t="s">
        <v>130</v>
      </c>
      <c r="E53" s="20"/>
      <c r="F53" s="20"/>
      <c r="G53" s="20"/>
      <c r="H53" s="20"/>
      <c r="I53" s="20"/>
      <c r="J53" s="20"/>
      <c r="K53" s="21"/>
    </row>
    <row r="54" spans="1:11" ht="123" customHeight="1" x14ac:dyDescent="0.2">
      <c r="A54" s="18"/>
      <c r="B54" s="22" t="s">
        <v>131</v>
      </c>
      <c r="C54" s="23" t="s">
        <v>132</v>
      </c>
      <c r="D54" s="23" t="s">
        <v>24</v>
      </c>
      <c r="E54" s="24">
        <v>100</v>
      </c>
      <c r="F54" s="24">
        <v>100</v>
      </c>
      <c r="G54" s="24">
        <v>100</v>
      </c>
      <c r="H54" s="24">
        <v>100</v>
      </c>
      <c r="I54" s="24">
        <v>100</v>
      </c>
      <c r="J54" s="24">
        <v>100</v>
      </c>
      <c r="K54" s="25" t="s">
        <v>133</v>
      </c>
    </row>
    <row r="55" spans="1:11" ht="295.5" customHeight="1" x14ac:dyDescent="0.2">
      <c r="A55" s="18"/>
      <c r="B55" s="22" t="s">
        <v>134</v>
      </c>
      <c r="C55" s="23" t="s">
        <v>135</v>
      </c>
      <c r="D55" s="23" t="s">
        <v>24</v>
      </c>
      <c r="E55" s="24">
        <v>100</v>
      </c>
      <c r="F55" s="24">
        <v>100</v>
      </c>
      <c r="G55" s="24">
        <v>100</v>
      </c>
      <c r="H55" s="24">
        <v>100</v>
      </c>
      <c r="I55" s="24">
        <v>100</v>
      </c>
      <c r="J55" s="24">
        <v>100</v>
      </c>
      <c r="K55" s="25" t="s">
        <v>136</v>
      </c>
    </row>
    <row r="56" spans="1:11" ht="81.75" customHeight="1" x14ac:dyDescent="0.2">
      <c r="A56" s="18"/>
      <c r="B56" s="22" t="s">
        <v>137</v>
      </c>
      <c r="C56" s="23" t="s">
        <v>138</v>
      </c>
      <c r="D56" s="23" t="s">
        <v>24</v>
      </c>
      <c r="E56" s="24">
        <v>100</v>
      </c>
      <c r="F56" s="24">
        <v>100</v>
      </c>
      <c r="G56" s="24">
        <v>100</v>
      </c>
      <c r="H56" s="24">
        <v>100</v>
      </c>
      <c r="I56" s="24">
        <v>100</v>
      </c>
      <c r="J56" s="24">
        <v>100</v>
      </c>
      <c r="K56" s="25" t="s">
        <v>139</v>
      </c>
    </row>
    <row r="57" spans="1:11" ht="105" customHeight="1" x14ac:dyDescent="0.2">
      <c r="A57" s="18"/>
      <c r="B57" s="22" t="s">
        <v>140</v>
      </c>
      <c r="C57" s="23" t="s">
        <v>141</v>
      </c>
      <c r="D57" s="23" t="s">
        <v>24</v>
      </c>
      <c r="E57" s="24">
        <v>16.197183098591555</v>
      </c>
      <c r="F57" s="24">
        <v>10.489510489510492</v>
      </c>
      <c r="G57" s="24">
        <v>5.4054054054054061</v>
      </c>
      <c r="H57" s="24">
        <v>5.3333333333333339</v>
      </c>
      <c r="I57" s="24">
        <v>5.3333333333333339</v>
      </c>
      <c r="J57" s="24">
        <v>5.2631578947368425</v>
      </c>
      <c r="K57" s="25" t="s">
        <v>142</v>
      </c>
    </row>
    <row r="58" spans="1:11" ht="19.5" customHeight="1" x14ac:dyDescent="0.2">
      <c r="A58" s="18"/>
      <c r="B58" s="37" t="s">
        <v>143</v>
      </c>
      <c r="C58" s="37" t="s">
        <v>143</v>
      </c>
      <c r="D58" s="37" t="s">
        <v>143</v>
      </c>
      <c r="E58" s="20"/>
      <c r="F58" s="20"/>
      <c r="G58" s="20"/>
      <c r="H58" s="20"/>
      <c r="I58" s="20"/>
      <c r="J58" s="20"/>
      <c r="K58" s="21"/>
    </row>
    <row r="59" spans="1:11" ht="261.75" customHeight="1" x14ac:dyDescent="0.2">
      <c r="A59" s="18"/>
      <c r="B59" s="22" t="s">
        <v>144</v>
      </c>
      <c r="C59" s="23" t="s">
        <v>145</v>
      </c>
      <c r="D59" s="23" t="s">
        <v>24</v>
      </c>
      <c r="E59" s="24">
        <v>14.430652276653836</v>
      </c>
      <c r="F59" s="24">
        <v>29.982350701724659</v>
      </c>
      <c r="G59" s="24">
        <v>37.07038398835163</v>
      </c>
      <c r="H59" s="24">
        <v>46.174249078639257</v>
      </c>
      <c r="I59" s="24">
        <v>46.174249078639257</v>
      </c>
      <c r="J59" s="24">
        <v>46.174249078639257</v>
      </c>
      <c r="K59" s="25" t="s">
        <v>146</v>
      </c>
    </row>
    <row r="60" spans="1:11" ht="111.75" customHeight="1" x14ac:dyDescent="0.2">
      <c r="A60" s="18"/>
      <c r="B60" s="22" t="s">
        <v>147</v>
      </c>
      <c r="C60" s="23" t="s">
        <v>148</v>
      </c>
      <c r="D60" s="23" t="s">
        <v>24</v>
      </c>
      <c r="E60" s="24">
        <v>0</v>
      </c>
      <c r="F60" s="24">
        <v>0</v>
      </c>
      <c r="G60" s="24">
        <v>0</v>
      </c>
      <c r="H60" s="24">
        <v>0</v>
      </c>
      <c r="I60" s="24">
        <v>0</v>
      </c>
      <c r="J60" s="24">
        <v>0</v>
      </c>
      <c r="K60" s="25" t="s">
        <v>149</v>
      </c>
    </row>
    <row r="61" spans="1:11" ht="79.5" customHeight="1" x14ac:dyDescent="0.2">
      <c r="A61" s="18"/>
      <c r="B61" s="22" t="s">
        <v>150</v>
      </c>
      <c r="C61" s="23" t="s">
        <v>151</v>
      </c>
      <c r="D61" s="23" t="s">
        <v>88</v>
      </c>
      <c r="E61" s="24">
        <v>0</v>
      </c>
      <c r="F61" s="24">
        <v>0</v>
      </c>
      <c r="G61" s="24">
        <v>0</v>
      </c>
      <c r="H61" s="24">
        <v>0</v>
      </c>
      <c r="I61" s="24">
        <v>0</v>
      </c>
      <c r="J61" s="24">
        <v>0</v>
      </c>
      <c r="K61" s="25" t="s">
        <v>152</v>
      </c>
    </row>
    <row r="62" spans="1:11" ht="112.5" customHeight="1" x14ac:dyDescent="0.2">
      <c r="A62" s="18"/>
      <c r="B62" s="22" t="s">
        <v>153</v>
      </c>
      <c r="C62" s="23" t="s">
        <v>154</v>
      </c>
      <c r="D62" s="23" t="s">
        <v>24</v>
      </c>
      <c r="E62" s="24">
        <v>0</v>
      </c>
      <c r="F62" s="24">
        <v>0</v>
      </c>
      <c r="G62" s="24">
        <v>0</v>
      </c>
      <c r="H62" s="24">
        <v>0</v>
      </c>
      <c r="I62" s="24">
        <v>0</v>
      </c>
      <c r="J62" s="24">
        <v>0</v>
      </c>
      <c r="K62" s="25" t="s">
        <v>155</v>
      </c>
    </row>
    <row r="63" spans="1:11" ht="157.5" customHeight="1" x14ac:dyDescent="0.2">
      <c r="A63" s="18"/>
      <c r="B63" s="22" t="s">
        <v>156</v>
      </c>
      <c r="C63" s="23" t="s">
        <v>157</v>
      </c>
      <c r="D63" s="23" t="s">
        <v>28</v>
      </c>
      <c r="E63" s="24">
        <v>3828.7516293005478</v>
      </c>
      <c r="F63" s="24">
        <v>4379.5313359383254</v>
      </c>
      <c r="G63" s="24">
        <v>4726.5134930032282</v>
      </c>
      <c r="H63" s="24">
        <v>4823.0077825276776</v>
      </c>
      <c r="I63" s="24">
        <v>4886.7503331852513</v>
      </c>
      <c r="J63" s="24">
        <v>4943.2985057858668</v>
      </c>
      <c r="K63" s="25" t="s">
        <v>158</v>
      </c>
    </row>
    <row r="64" spans="1:11" ht="88.5" customHeight="1" x14ac:dyDescent="0.2">
      <c r="A64" s="18"/>
      <c r="B64" s="22" t="s">
        <v>159</v>
      </c>
      <c r="C64" s="23" t="s">
        <v>160</v>
      </c>
      <c r="D64" s="23" t="s">
        <v>161</v>
      </c>
      <c r="E64" s="24" t="s">
        <v>162</v>
      </c>
      <c r="F64" s="24" t="s">
        <v>162</v>
      </c>
      <c r="G64" s="24" t="s">
        <v>162</v>
      </c>
      <c r="H64" s="24" t="s">
        <v>162</v>
      </c>
      <c r="I64" s="24" t="s">
        <v>162</v>
      </c>
      <c r="J64" s="24" t="s">
        <v>162</v>
      </c>
      <c r="K64" s="25" t="s">
        <v>163</v>
      </c>
    </row>
    <row r="65" spans="1:11" ht="114.75" customHeight="1" x14ac:dyDescent="0.2">
      <c r="A65" s="18"/>
      <c r="B65" s="22" t="s">
        <v>164</v>
      </c>
      <c r="C65" s="23" t="s">
        <v>165</v>
      </c>
      <c r="D65" s="23" t="s">
        <v>166</v>
      </c>
      <c r="E65" s="24">
        <v>67.55</v>
      </c>
      <c r="F65" s="24">
        <v>48.14</v>
      </c>
      <c r="G65" s="24">
        <v>44.84</v>
      </c>
      <c r="H65" s="24"/>
      <c r="I65" s="24"/>
      <c r="J65" s="24"/>
      <c r="K65" s="25" t="s">
        <v>167</v>
      </c>
    </row>
    <row r="66" spans="1:11" ht="192" customHeight="1" x14ac:dyDescent="0.2">
      <c r="A66" s="18"/>
      <c r="B66" s="22" t="s">
        <v>168</v>
      </c>
      <c r="C66" s="23" t="s">
        <v>169</v>
      </c>
      <c r="D66" s="23" t="s">
        <v>170</v>
      </c>
      <c r="E66" s="24">
        <v>9.6790000000000003</v>
      </c>
      <c r="F66" s="24">
        <v>9.4689999999999994</v>
      </c>
      <c r="G66" s="24">
        <v>9.2900000000000009</v>
      </c>
      <c r="H66" s="24">
        <v>9.1229999999999993</v>
      </c>
      <c r="I66" s="24">
        <v>9.0039999999999996</v>
      </c>
      <c r="J66" s="24">
        <v>8.9009999999999998</v>
      </c>
      <c r="K66" s="25" t="s">
        <v>171</v>
      </c>
    </row>
    <row r="67" spans="1:11" ht="19.5" customHeight="1" x14ac:dyDescent="0.2">
      <c r="A67" s="18"/>
      <c r="B67" s="37" t="s">
        <v>172</v>
      </c>
      <c r="C67" s="37" t="s">
        <v>172</v>
      </c>
      <c r="D67" s="37" t="s">
        <v>172</v>
      </c>
      <c r="E67" s="20"/>
      <c r="F67" s="20"/>
      <c r="G67" s="20"/>
      <c r="H67" s="20"/>
      <c r="I67" s="20"/>
      <c r="J67" s="20"/>
      <c r="K67" s="21"/>
    </row>
    <row r="68" spans="1:11" ht="54.75" customHeight="1" x14ac:dyDescent="0.2">
      <c r="A68" s="18"/>
      <c r="B68" s="39" t="s">
        <v>173</v>
      </c>
      <c r="C68" s="23" t="s">
        <v>174</v>
      </c>
      <c r="D68" s="23" t="s">
        <v>44</v>
      </c>
      <c r="E68" s="20"/>
      <c r="F68" s="20"/>
      <c r="G68" s="20"/>
      <c r="H68" s="20"/>
      <c r="I68" s="20"/>
      <c r="J68" s="20"/>
      <c r="K68" s="21"/>
    </row>
    <row r="69" spans="1:11" ht="159" customHeight="1" x14ac:dyDescent="0.2">
      <c r="A69" s="18"/>
      <c r="B69" s="39" t="s">
        <v>173</v>
      </c>
      <c r="C69" s="23" t="s">
        <v>175</v>
      </c>
      <c r="D69" s="23" t="s">
        <v>176</v>
      </c>
      <c r="E69" s="24">
        <v>1159.560723514212</v>
      </c>
      <c r="F69" s="24">
        <v>1159.4316807738815</v>
      </c>
      <c r="G69" s="24">
        <v>902.95774647887322</v>
      </c>
      <c r="H69" s="24">
        <v>902.9449423815621</v>
      </c>
      <c r="I69" s="24">
        <v>902.88092189500651</v>
      </c>
      <c r="J69" s="24">
        <v>902.81690140845069</v>
      </c>
      <c r="K69" s="25" t="s">
        <v>177</v>
      </c>
    </row>
    <row r="70" spans="1:11" ht="79.5" customHeight="1" x14ac:dyDescent="0.2">
      <c r="A70" s="18"/>
      <c r="B70" s="39" t="s">
        <v>173</v>
      </c>
      <c r="C70" s="23" t="s">
        <v>178</v>
      </c>
      <c r="D70" s="23" t="s">
        <v>179</v>
      </c>
      <c r="E70" s="24">
        <v>0.25985197039407876</v>
      </c>
      <c r="F70" s="24">
        <v>0.25996486961221454</v>
      </c>
      <c r="G70" s="24">
        <v>0.25126498002663111</v>
      </c>
      <c r="H70" s="24">
        <v>0.24920106524633817</v>
      </c>
      <c r="I70" s="24">
        <v>0.23635153129161113</v>
      </c>
      <c r="J70" s="24">
        <v>0.23628495339547267</v>
      </c>
      <c r="K70" s="25" t="s">
        <v>180</v>
      </c>
    </row>
    <row r="71" spans="1:11" ht="33.75" customHeight="1" x14ac:dyDescent="0.2">
      <c r="A71" s="18"/>
      <c r="B71" s="39" t="s">
        <v>173</v>
      </c>
      <c r="C71" s="23" t="s">
        <v>181</v>
      </c>
      <c r="D71" s="23" t="s">
        <v>182</v>
      </c>
      <c r="E71" s="24">
        <v>0</v>
      </c>
      <c r="F71" s="24">
        <v>0</v>
      </c>
      <c r="G71" s="24">
        <v>0</v>
      </c>
      <c r="H71" s="24">
        <v>0</v>
      </c>
      <c r="I71" s="24">
        <v>0</v>
      </c>
      <c r="J71" s="24">
        <v>0</v>
      </c>
      <c r="K71" s="25" t="s">
        <v>183</v>
      </c>
    </row>
    <row r="72" spans="1:11" ht="147" customHeight="1" x14ac:dyDescent="0.2">
      <c r="A72" s="18"/>
      <c r="B72" s="39" t="s">
        <v>173</v>
      </c>
      <c r="C72" s="23" t="s">
        <v>184</v>
      </c>
      <c r="D72" s="23" t="s">
        <v>182</v>
      </c>
      <c r="E72" s="24">
        <v>28.575838926174498</v>
      </c>
      <c r="F72" s="24">
        <v>28.459492140266022</v>
      </c>
      <c r="G72" s="24">
        <v>28.71484375</v>
      </c>
      <c r="H72" s="24">
        <v>28.645833333333332</v>
      </c>
      <c r="I72" s="24">
        <v>28.580729166666668</v>
      </c>
      <c r="J72" s="24">
        <v>28.515625</v>
      </c>
      <c r="K72" s="25" t="s">
        <v>185</v>
      </c>
    </row>
    <row r="73" spans="1:11" ht="156" customHeight="1" x14ac:dyDescent="0.2">
      <c r="A73" s="18"/>
      <c r="B73" s="39" t="s">
        <v>173</v>
      </c>
      <c r="C73" s="23" t="s">
        <v>186</v>
      </c>
      <c r="D73" s="23" t="s">
        <v>182</v>
      </c>
      <c r="E73" s="24">
        <v>34.782608695652172</v>
      </c>
      <c r="F73" s="24">
        <v>30.989425981873111</v>
      </c>
      <c r="G73" s="24">
        <v>67.410876623376623</v>
      </c>
      <c r="H73" s="24">
        <v>67.370129870129873</v>
      </c>
      <c r="I73" s="24">
        <v>67.20779220779221</v>
      </c>
      <c r="J73" s="24">
        <v>67.045454545454547</v>
      </c>
      <c r="K73" s="25" t="s">
        <v>187</v>
      </c>
    </row>
    <row r="74" spans="1:11" ht="48" customHeight="1" x14ac:dyDescent="0.2">
      <c r="A74" s="18"/>
      <c r="B74" s="39" t="s">
        <v>188</v>
      </c>
      <c r="C74" s="23" t="s">
        <v>189</v>
      </c>
      <c r="D74" s="23" t="s">
        <v>44</v>
      </c>
      <c r="E74" s="20"/>
      <c r="F74" s="20"/>
      <c r="G74" s="20"/>
      <c r="H74" s="20"/>
      <c r="I74" s="20"/>
      <c r="J74" s="20"/>
      <c r="K74" s="21"/>
    </row>
    <row r="75" spans="1:11" ht="190.5" customHeight="1" x14ac:dyDescent="0.2">
      <c r="A75" s="18"/>
      <c r="B75" s="39" t="s">
        <v>188</v>
      </c>
      <c r="C75" s="23" t="s">
        <v>175</v>
      </c>
      <c r="D75" s="23" t="s">
        <v>190</v>
      </c>
      <c r="E75" s="24">
        <v>146.12046699039155</v>
      </c>
      <c r="F75" s="24">
        <v>118.01246171718239</v>
      </c>
      <c r="G75" s="24">
        <v>118.91496232508072</v>
      </c>
      <c r="H75" s="24">
        <v>123.31469911213419</v>
      </c>
      <c r="I75" s="24">
        <v>124.94446912483342</v>
      </c>
      <c r="J75" s="24">
        <v>126.39029322548029</v>
      </c>
      <c r="K75" s="25" t="s">
        <v>191</v>
      </c>
    </row>
    <row r="76" spans="1:11" ht="154.5" customHeight="1" x14ac:dyDescent="0.2">
      <c r="A76" s="18"/>
      <c r="B76" s="39" t="s">
        <v>188</v>
      </c>
      <c r="C76" s="23" t="s">
        <v>178</v>
      </c>
      <c r="D76" s="23" t="s">
        <v>179</v>
      </c>
      <c r="E76" s="24">
        <v>0.18096325029180468</v>
      </c>
      <c r="F76" s="24">
        <v>0.19959705451044479</v>
      </c>
      <c r="G76" s="24">
        <v>0.17519328608079313</v>
      </c>
      <c r="H76" s="24">
        <v>0.17870446869881573</v>
      </c>
      <c r="I76" s="24">
        <v>0.18214039164183121</v>
      </c>
      <c r="J76" s="24">
        <v>0.18214039164183121</v>
      </c>
      <c r="K76" s="25" t="s">
        <v>192</v>
      </c>
    </row>
    <row r="77" spans="1:11" ht="48" customHeight="1" x14ac:dyDescent="0.2">
      <c r="A77" s="18"/>
      <c r="B77" s="39" t="s">
        <v>188</v>
      </c>
      <c r="C77" s="23" t="s">
        <v>181</v>
      </c>
      <c r="D77" s="23" t="s">
        <v>193</v>
      </c>
      <c r="E77" s="24">
        <v>0</v>
      </c>
      <c r="F77" s="24">
        <v>0</v>
      </c>
      <c r="G77" s="24">
        <v>0</v>
      </c>
      <c r="H77" s="24">
        <v>0</v>
      </c>
      <c r="I77" s="24">
        <v>0</v>
      </c>
      <c r="J77" s="24">
        <v>0</v>
      </c>
      <c r="K77" s="25" t="s">
        <v>194</v>
      </c>
    </row>
    <row r="78" spans="1:11" ht="154.5" customHeight="1" x14ac:dyDescent="0.2">
      <c r="A78" s="18"/>
      <c r="B78" s="39" t="s">
        <v>188</v>
      </c>
      <c r="C78" s="23" t="s">
        <v>184</v>
      </c>
      <c r="D78" s="23" t="s">
        <v>193</v>
      </c>
      <c r="E78" s="24">
        <v>1.911664428143403</v>
      </c>
      <c r="F78" s="24">
        <v>1.0497412609568064</v>
      </c>
      <c r="G78" s="24">
        <v>1.166092572658773</v>
      </c>
      <c r="H78" s="24">
        <v>1.1509371917132527</v>
      </c>
      <c r="I78" s="24">
        <v>1.1661483784984452</v>
      </c>
      <c r="J78" s="24">
        <v>1.1796427367711491</v>
      </c>
      <c r="K78" s="25" t="s">
        <v>195</v>
      </c>
    </row>
    <row r="79" spans="1:11" ht="136.5" customHeight="1" x14ac:dyDescent="0.2">
      <c r="A79" s="18"/>
      <c r="B79" s="39" t="s">
        <v>188</v>
      </c>
      <c r="C79" s="23" t="s">
        <v>186</v>
      </c>
      <c r="D79" s="23" t="s">
        <v>193</v>
      </c>
      <c r="E79" s="24">
        <v>3.2338051451596237</v>
      </c>
      <c r="F79" s="24">
        <v>3.3773365719716972</v>
      </c>
      <c r="G79" s="24">
        <v>3.3519913885898815</v>
      </c>
      <c r="H79" s="24">
        <v>4.7133618327304623</v>
      </c>
      <c r="I79" s="24">
        <v>4.775655264326967</v>
      </c>
      <c r="J79" s="24">
        <v>4.8309178743961345</v>
      </c>
      <c r="K79" s="25" t="s">
        <v>196</v>
      </c>
    </row>
  </sheetData>
  <mergeCells count="23">
    <mergeCell ref="B74:B79"/>
    <mergeCell ref="B7:D7"/>
    <mergeCell ref="K5:K6"/>
    <mergeCell ref="B5:C6"/>
    <mergeCell ref="B1:K1"/>
    <mergeCell ref="B35:D35"/>
    <mergeCell ref="B26:D26"/>
    <mergeCell ref="C2:J2"/>
    <mergeCell ref="B53:D53"/>
    <mergeCell ref="B22:D22"/>
    <mergeCell ref="E5:J5"/>
    <mergeCell ref="B67:D67"/>
    <mergeCell ref="B58:D58"/>
    <mergeCell ref="B48:B49"/>
    <mergeCell ref="B45:D45"/>
    <mergeCell ref="C3:J3"/>
    <mergeCell ref="B36:B39"/>
    <mergeCell ref="B68:B73"/>
    <mergeCell ref="B15:B21"/>
    <mergeCell ref="B50:B52"/>
    <mergeCell ref="B42:D42"/>
    <mergeCell ref="B46:B47"/>
    <mergeCell ref="D5:D6"/>
  </mergeCells>
  <pageMargins left="0.79" right="0.2" top="0.39" bottom="0.39" header="0.39" footer="0.39"/>
  <pageSetup paperSize="9" scale="58" fitToHeight="0" orientation="landscape" r:id="rId1"/>
  <headerFooter>
    <oddFooter>&amp;L&amp;"Tahoma"&amp;8 Время печати: &amp;D &amp;T&amp;R&amp;"Tahoma"&amp;8 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ТИПОВАЯ ФОРМА ДОКЛАДА</vt:lpstr>
      <vt:lpstr>Показатели</vt:lpstr>
      <vt:lpstr>Показатели!Заголовки_для_печати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2016-04-29T05:35:31Z</cp:lastPrinted>
  <dcterms:modified xsi:type="dcterms:W3CDTF">2016-04-29T05:43:50Z</dcterms:modified>
</cp:coreProperties>
</file>