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 год\ЗАКУПКИ\Январь\Зимнее содержание дорог_00579\Участникам\Сметная документация\"/>
    </mc:Choice>
  </mc:AlternateContent>
  <xr:revisionPtr revIDLastSave="0" documentId="13_ncr:1_{E87D5088-6E34-4482-9BEA-2716BCE66F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СР 17 граф" sheetId="1" r:id="rId1"/>
  </sheets>
  <definedNames>
    <definedName name="_xlnm.Print_Titles" localSheetId="0">'ЛСР 17 граф'!$24:$24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J51" i="1" l="1"/>
  <c r="J52" i="1" s="1"/>
  <c r="J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Sergey</author>
    <author>Волченков Сергей</author>
    <author>Сергей</author>
    <author>Алексей Осипов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210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200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210 атрибут 950 текст&gt; _______________ &lt;подпись 210 атрибут 950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200 атрибут 950 текст&gt; ______________ &lt;подпись 200 атрибут 950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Титул::&lt;Наименование стройки&gt;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Титул::&lt;Индекс/ЛН локальной сметы&gt;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Титул::&lt;Наименование локальной сметы&gt;, </t>
        </r>
        <r>
          <rPr>
            <sz val="9"/>
            <color indexed="81"/>
            <rFont val="Tahoma"/>
            <family val="2"/>
            <charset val="204"/>
          </rPr>
          <t>&lt;Наименование объекта&gt;</t>
        </r>
      </text>
    </comment>
    <comment ref="D1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Титул::&lt;Основание&gt;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6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руб.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7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ФОТ&gt; руб.</t>
        </r>
      </text>
    </comment>
    <comment ref="D1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4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РесСмета::&lt;Номер позиции по смете&gt;&lt;Статус ресурса&gt;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РесСмета::&lt;Обоснование (код) позиции&gt;      &lt;Примечание&gt;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РесСмета::&lt;Наименование (текстовая часть) расценки&gt;
&lt;Формула расчета стоимости единицы&gt;
&lt;Обоснование коэффициентов&gt;
&lt;Строка задания НР для БИМ&gt;: &lt;Сумма НР по позиции для БИМ&gt; руб.
&lt;Строка задания СП для БИМ&gt;: &lt;Сумма СП по позиции для БИМ&gt; руб.
Состав работ:
&lt;Состав работ по позиции&gt;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4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РесСмета::&lt;Ед. измерения по расценке&gt;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24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РесСмета::&lt;Количество всего (физ. объем) по позиции&gt;</t>
        </r>
        <r>
          <rPr>
            <sz val="9"/>
            <color indexed="81"/>
            <rFont val="Tahoma"/>
            <family val="2"/>
            <charset val="204"/>
          </rPr>
          <t xml:space="preserve">
&lt;Норма расхода на единицу&gt;</t>
        </r>
      </text>
    </comment>
    <comment ref="F2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РесСмета::&lt;ПЗ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4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24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24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РесСмета::&lt;ЗПМ по позиции на единицу после применения индекса&gt;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24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24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для БИМ до начисления НР и СП&gt;</t>
        </r>
      </text>
    </comment>
    <comment ref="L24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</t>
        </r>
      </text>
    </comment>
    <comment ref="M24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ЗПМ по позиции для БИМ до начисления НР и СП&gt;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24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 по позиции на единицу&gt;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24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 по позиции всего&gt;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4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РесСмета::&lt;ТЗМ по позиции на единицу&gt;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24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РесСмета::&lt;ТЗМ по позиции всего&gt;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39" authorId="1" shapeId="0" xr:uid="{00000000-0006-0000-0000-00001D000000}">
      <text>
        <r>
          <rPr>
            <b/>
            <sz val="8"/>
            <color indexed="81"/>
            <rFont val="Tahoma"/>
            <charset val="204"/>
          </rPr>
          <t xml:space="preserve"> Итоги::&lt;Текстовая часть (итоги)&gt;</t>
        </r>
      </text>
    </comment>
    <comment ref="J39" authorId="1" shapeId="0" xr:uid="{00000000-0006-0000-0000-00001E000000}">
      <text>
        <r>
          <rPr>
            <b/>
            <sz val="8"/>
            <color indexed="81"/>
            <rFont val="Tahoma"/>
            <charset val="204"/>
          </rPr>
          <t xml:space="preserve"> Итоги::&lt;Прямые затраты (итоги)&gt;</t>
        </r>
      </text>
    </comment>
    <comment ref="K39" authorId="1" shapeId="0" xr:uid="{00000000-0006-0000-0000-00001F000000}">
      <text>
        <r>
          <rPr>
            <b/>
            <sz val="8"/>
            <color indexed="81"/>
            <rFont val="Tahoma"/>
            <charset val="204"/>
          </rPr>
          <t xml:space="preserve"> Итоги::&lt;З/п основных рабочих (итоги)&gt;</t>
        </r>
      </text>
    </comment>
    <comment ref="L39" authorId="1" shapeId="0" xr:uid="{00000000-0006-0000-0000-000020000000}">
      <text>
        <r>
          <rPr>
            <b/>
            <sz val="8"/>
            <color indexed="81"/>
            <rFont val="Tahoma"/>
            <charset val="204"/>
          </rPr>
          <t xml:space="preserve"> Итоги::&lt;Эксплуатация машин (итоги)&gt;</t>
        </r>
      </text>
    </comment>
    <comment ref="M39" authorId="2" shapeId="0" xr:uid="{00000000-0006-0000-0000-000021000000}">
      <text>
        <r>
          <rPr>
            <sz val="8"/>
            <color indexed="81"/>
            <rFont val="Tahoma"/>
            <charset val="204"/>
          </rPr>
          <t xml:space="preserve"> Итоги::&lt;З/п машинистов (итоги)&gt;</t>
        </r>
      </text>
    </comment>
    <comment ref="O39" authorId="3" shapeId="0" xr:uid="{00000000-0006-0000-0000-000022000000}">
      <text>
        <r>
          <rPr>
            <b/>
            <sz val="8"/>
            <color indexed="81"/>
            <rFont val="Tahoma"/>
            <charset val="204"/>
          </rPr>
          <t xml:space="preserve"> Итоги::&lt;Трудозатраты основных рабочих (итоги)&gt;</t>
        </r>
      </text>
    </comment>
    <comment ref="Q39" authorId="3" shapeId="0" xr:uid="{00000000-0006-0000-0000-000023000000}">
      <text>
        <r>
          <rPr>
            <b/>
            <sz val="8"/>
            <color indexed="81"/>
            <rFont val="Tahoma"/>
            <charset val="204"/>
          </rPr>
          <t xml:space="preserve"> Итоги::&lt;Трудозатраты машинистов (итоги)&gt;</t>
        </r>
      </text>
    </comment>
  </commentList>
</comments>
</file>

<file path=xl/sharedStrings.xml><?xml version="1.0" encoding="utf-8"?>
<sst xmlns="http://schemas.openxmlformats.org/spreadsheetml/2006/main" count="73" uniqueCount="57">
  <si>
    <t>СОГЛАСОВАНО:</t>
  </si>
  <si>
    <t>УТВЕРЖДАЮ: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</si>
  <si>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</si>
  <si>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</si>
  <si>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</si>
  <si>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</si>
  <si>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</si>
  <si>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</si>
  <si>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</si>
  <si>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</si>
  <si>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</si>
  <si>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</si>
  <si>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</si>
  <si>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</si>
  <si>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</si>
  <si>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</si>
  <si>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</si>
  <si>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</si>
  <si>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</si>
  <si>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</si>
  <si>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</si>
  <si>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</si>
  <si>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>" _____ " ________________ 2022 г.</t>
  </si>
  <si>
    <t>"_____" ______________2022 г.</t>
  </si>
  <si>
    <t xml:space="preserve"> _______________ </t>
  </si>
  <si>
    <t xml:space="preserve"> ______________ </t>
  </si>
  <si>
    <t>ЛОКАЛЬНЫЙ СМЕТНЫЙ РАСЧЕТ № 2-9</t>
  </si>
  <si>
    <t>Основание: техническое задание</t>
  </si>
  <si>
    <t>Средства  на оплату труда: 417 руб.</t>
  </si>
  <si>
    <t>Раздел 1. Зимнее содержание дорог</t>
  </si>
  <si>
    <t>ТЕРс01(2020)-05-006-2</t>
  </si>
  <si>
    <t>Очистка дороги от снега средними автогрейдерами: снег рыхлый до 500 мм
(Районный к-т 15%)
НР 20% от ПЗ: 772 руб.
СП 15% от ПЗ: 695 руб.
Состав работ:
1. Приведение автогрейдера в рабочее положение.
2. Очистка дороги от снега.
3. Повороты в конце участка.</t>
  </si>
  <si>
    <t>10000 м2</t>
  </si>
  <si>
    <t>Итого прямые затраты по разделу в базисных ценах</t>
  </si>
  <si>
    <t>Накладные расходы</t>
  </si>
  <si>
    <t>Сметная прибыль</t>
  </si>
  <si>
    <t>Итоги по разделу 1 Зимнее содержание дорог :</t>
  </si>
  <si>
    <t xml:space="preserve">  Содержание автомобильных дорог территориального значения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</si>
  <si>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</si>
  <si>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</si>
  <si>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</si>
  <si>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</si>
  <si>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</si>
  <si>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</si>
  <si>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Зимнее содержание дорог</t>
  </si>
  <si>
    <t>Итого прямые затраты по смете в базисных ценах</t>
  </si>
  <si>
    <t>Итоги по смете:</t>
  </si>
  <si>
    <t xml:space="preserve">  НДС 20%</t>
  </si>
  <si>
    <t xml:space="preserve">  ВСЕГО по смете</t>
  </si>
  <si>
    <t>Содержание автомобильных дорог общего пользования местного значения</t>
  </si>
  <si>
    <t>Составил: ___________________________</t>
  </si>
  <si>
    <t>(должность, подпись, расшифровка)</t>
  </si>
  <si>
    <t>Проверил: ___________________________</t>
  </si>
  <si>
    <t>Сметная стоимость:    8406 руб.</t>
  </si>
  <si>
    <t xml:space="preserve">  Индекс - дефлятор 1,3152 (100,37*100,35*100,3*100,73*100,58*100,01*100,7*100,24*100,47*100,62*100,1)</t>
  </si>
  <si>
    <t>Составлен(а) в текущих (прогнозных) ценах по состоянию на 4 квартал 2021г.</t>
  </si>
  <si>
    <t>содержание автомобильных дорог общего пользования местного значения - очистка дороги от снега средними автогрейдерами: снег рыхлый до 500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</si>
</sst>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7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7"/>
      <name val="Arial"/>
      <family val="2"/>
      <charset val="204"/>
    </font>
    <font>
      <b/>
      <sz val="10"/>
      <name val="Times New Roman"/>
      <family val="1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>
      <alignment horizontal="center"/>
    </xf>
    <xf numFmtId="0" fontId="6" fillId="0" borderId="3">
      <alignment horizontal="center"/>
    </xf>
    <xf numFmtId="0" fontId="6" fillId="0" borderId="0">
      <alignment horizontal="right" vertical="top" wrapText="1"/>
    </xf>
    <xf numFmtId="0" fontId="6" fillId="0" borderId="0">
      <alignment horizontal="left" vertical="top"/>
    </xf>
  </cellStyleXfs>
  <cellXfs count="66">
    <xf numFmtId="0" fontId="0" fillId="0" borderId="0" xfId="0"/>
    <xf numFmtId="49" fontId="2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0" fontId="2" fillId="0" borderId="0" xfId="1" applyFont="1" applyAlignment="1">
      <alignment horizontal="right" vertical="top"/>
    </xf>
    <xf numFmtId="49" fontId="4" fillId="0" borderId="0" xfId="1" applyNumberFormat="1" applyFont="1" applyAlignment="1">
      <alignment horizontal="left" vertical="top"/>
    </xf>
    <xf numFmtId="0" fontId="4" fillId="0" borderId="0" xfId="2" applyFont="1" applyAlignment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/>
    </xf>
    <xf numFmtId="0" fontId="4" fillId="0" borderId="0" xfId="1" applyFont="1" applyAlignment="1">
      <alignment vertical="top"/>
    </xf>
    <xf numFmtId="0" fontId="4" fillId="0" borderId="0" xfId="1" applyFont="1"/>
    <xf numFmtId="0" fontId="4" fillId="0" borderId="0" xfId="1" applyFont="1" applyAlignment="1">
      <alignment horizontal="right" vertical="top" wrapText="1"/>
    </xf>
    <xf numFmtId="0" fontId="7" fillId="0" borderId="0" xfId="1" applyFont="1" applyAlignment="1">
      <alignment horizontal="center" vertical="top"/>
    </xf>
    <xf numFmtId="49" fontId="7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3" fillId="0" borderId="3" xfId="1" applyFont="1" applyBorder="1" applyAlignment="1">
      <alignment horizontal="center" vertical="center" wrapText="1"/>
    </xf>
    <xf numFmtId="0" fontId="3" fillId="0" borderId="4" xfId="3" applyFont="1" applyBorder="1">
      <alignment horizontal="center"/>
    </xf>
    <xf numFmtId="0" fontId="3" fillId="0" borderId="4" xfId="3" applyFont="1" applyBorder="1" applyAlignment="1">
      <alignment horizontal="center" wrapText="1"/>
    </xf>
    <xf numFmtId="0" fontId="8" fillId="0" borderId="3" xfId="1" applyFont="1" applyBorder="1" applyAlignment="1">
      <alignment horizontal="right" vertical="top"/>
    </xf>
    <xf numFmtId="0" fontId="3" fillId="0" borderId="4" xfId="1" applyFont="1" applyBorder="1" applyAlignment="1">
      <alignment horizontal="center" vertical="top" wrapText="1"/>
    </xf>
    <xf numFmtId="49" fontId="3" fillId="0" borderId="4" xfId="1" applyNumberFormat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center" vertical="top"/>
    </xf>
    <xf numFmtId="0" fontId="8" fillId="0" borderId="4" xfId="1" applyFont="1" applyBorder="1" applyAlignment="1">
      <alignment horizontal="right" vertical="top"/>
    </xf>
    <xf numFmtId="0" fontId="16" fillId="0" borderId="3" xfId="1" applyFont="1" applyBorder="1" applyAlignment="1">
      <alignment horizontal="right" vertical="top"/>
    </xf>
    <xf numFmtId="0" fontId="16" fillId="0" borderId="4" xfId="1" applyFont="1" applyBorder="1" applyAlignment="1">
      <alignment horizontal="right" vertical="top"/>
    </xf>
    <xf numFmtId="0" fontId="6" fillId="0" borderId="3" xfId="4" applyFont="1" applyBorder="1">
      <alignment horizontal="right" vertical="top" wrapText="1"/>
    </xf>
    <xf numFmtId="0" fontId="4" fillId="0" borderId="3" xfId="0" applyFont="1" applyBorder="1"/>
    <xf numFmtId="0" fontId="17" fillId="0" borderId="3" xfId="4" applyFont="1" applyBorder="1">
      <alignment horizontal="right" vertical="top" wrapText="1"/>
    </xf>
    <xf numFmtId="0" fontId="2" fillId="0" borderId="3" xfId="0" applyFont="1" applyBorder="1"/>
    <xf numFmtId="1" fontId="6" fillId="0" borderId="3" xfId="4" applyNumberFormat="1" applyFont="1" applyBorder="1">
      <alignment horizontal="right" vertical="top" wrapText="1"/>
    </xf>
    <xf numFmtId="1" fontId="17" fillId="0" borderId="3" xfId="4" applyNumberFormat="1" applyFont="1" applyBorder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8" fillId="0" borderId="0" xfId="1" applyFont="1" applyAlignment="1">
      <alignment horizontal="center" vertical="top" wrapText="1"/>
    </xf>
    <xf numFmtId="0" fontId="2" fillId="0" borderId="3" xfId="4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4" fillId="0" borderId="3" xfId="4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4" fillId="0" borderId="3" xfId="1" applyFont="1" applyBorder="1" applyAlignment="1">
      <alignment horizontal="left" vertical="top" wrapText="1"/>
    </xf>
    <xf numFmtId="0" fontId="14" fillId="0" borderId="4" xfId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top"/>
    </xf>
    <xf numFmtId="0" fontId="4" fillId="0" borderId="1" xfId="2" applyFont="1" applyBorder="1" applyAlignment="1">
      <alignment horizontal="center" wrapText="1"/>
    </xf>
    <xf numFmtId="0" fontId="7" fillId="0" borderId="2" xfId="1" applyFont="1" applyBorder="1" applyAlignment="1">
      <alignment horizontal="center" vertical="top"/>
    </xf>
    <xf numFmtId="0" fontId="2" fillId="0" borderId="0" xfId="2" applyFont="1">
      <alignment horizontal="center"/>
    </xf>
    <xf numFmtId="0" fontId="4" fillId="0" borderId="0" xfId="1" applyFont="1" applyAlignment="1">
      <alignment horizontal="center" vertical="top"/>
    </xf>
  </cellXfs>
  <cellStyles count="6">
    <cellStyle name="Итоги" xfId="4" xr:uid="{00000000-0005-0000-0000-000000000000}"/>
    <cellStyle name="Обычный" xfId="0" builtinId="0"/>
    <cellStyle name="Обычный 2" xfId="1" xr:uid="{00000000-0005-0000-0000-000002000000}"/>
    <cellStyle name="РесСмета" xfId="3" xr:uid="{00000000-0005-0000-0000-000003000000}"/>
    <cellStyle name="Титул" xfId="2" xr:uid="{00000000-0005-0000-0000-000004000000}"/>
    <cellStyle name="Хвост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0"/>
  <sheetViews>
    <sheetView showGridLines="0" tabSelected="1" workbookViewId="0">
      <selection activeCell="T14" sqref="T14"/>
    </sheetView>
  </sheetViews>
  <sheetFormatPr defaultRowHeight="15" x14ac:dyDescent="0.25"/>
  <cols>
    <col min="1" max="1" width="4.85546875" customWidth="1"/>
    <col min="2" max="2" width="12.42578125" customWidth="1"/>
    <col min="3" max="3" width="44.140625" customWidth="1"/>
    <col min="4" max="4" width="11.5703125" customWidth="1"/>
  </cols>
  <sheetData>
    <row r="1" spans="1:17" x14ac:dyDescent="0.25">
      <c r="A1" s="1" t="s">
        <v>0</v>
      </c>
      <c r="B1" s="2"/>
      <c r="C1" s="3"/>
      <c r="D1" s="4"/>
      <c r="E1" s="5"/>
      <c r="F1" s="6"/>
      <c r="G1" s="6"/>
      <c r="H1" s="6"/>
      <c r="I1" s="6"/>
      <c r="J1" s="6"/>
      <c r="K1" s="6"/>
      <c r="L1" s="6"/>
      <c r="M1" s="7"/>
      <c r="N1" s="7"/>
      <c r="O1" s="6"/>
      <c r="P1" s="6"/>
      <c r="Q1" s="8" t="s">
        <v>1</v>
      </c>
    </row>
    <row r="2" spans="1:17" x14ac:dyDescent="0.25">
      <c r="A2" s="9"/>
      <c r="B2" s="2"/>
      <c r="C2" s="3"/>
      <c r="D2" s="4"/>
      <c r="E2" s="5"/>
      <c r="F2" s="6"/>
      <c r="G2" s="6"/>
      <c r="H2" s="6"/>
      <c r="I2" s="6"/>
      <c r="J2" s="6"/>
      <c r="K2" s="6"/>
      <c r="L2" s="6"/>
      <c r="M2" s="9"/>
      <c r="N2" s="7"/>
      <c r="O2" s="6"/>
      <c r="P2" s="6"/>
      <c r="Q2" s="6"/>
    </row>
    <row r="3" spans="1:17" x14ac:dyDescent="0.25">
      <c r="A3" s="10"/>
      <c r="B3" s="11"/>
      <c r="C3" s="11"/>
      <c r="D3" s="4"/>
      <c r="E3" s="5"/>
      <c r="F3" s="6"/>
      <c r="G3" s="6"/>
      <c r="H3" s="6"/>
      <c r="I3" s="6"/>
      <c r="J3" s="6"/>
      <c r="K3" s="6"/>
      <c r="L3" s="6"/>
      <c r="M3" s="7"/>
      <c r="N3" s="11"/>
      <c r="O3" s="11"/>
      <c r="P3" s="11"/>
      <c r="Q3" s="12"/>
    </row>
    <row r="4" spans="1:17" x14ac:dyDescent="0.25">
      <c r="A4" s="10" t="s">
        <v>24</v>
      </c>
      <c r="B4" s="11"/>
      <c r="C4" s="11"/>
      <c r="D4" s="4"/>
      <c r="E4" s="5"/>
      <c r="F4" s="6"/>
      <c r="G4" s="6"/>
      <c r="H4" s="6"/>
      <c r="I4" s="6"/>
      <c r="J4" s="6"/>
      <c r="K4" s="6"/>
      <c r="L4" s="6"/>
      <c r="M4" s="7"/>
      <c r="N4" s="11"/>
      <c r="O4" s="11"/>
      <c r="P4" s="11"/>
      <c r="Q4" s="12" t="s">
        <v>25</v>
      </c>
    </row>
    <row r="5" spans="1:17" x14ac:dyDescent="0.25">
      <c r="A5" s="9" t="s">
        <v>22</v>
      </c>
      <c r="B5" s="2"/>
      <c r="C5" s="3"/>
      <c r="D5" s="4"/>
      <c r="E5" s="5"/>
      <c r="F5" s="6"/>
      <c r="G5" s="6"/>
      <c r="H5" s="6"/>
      <c r="I5" s="6"/>
      <c r="J5" s="6"/>
      <c r="K5" s="6"/>
      <c r="L5" s="6"/>
      <c r="M5" s="7"/>
      <c r="N5" s="13"/>
      <c r="O5" s="13"/>
      <c r="P5" s="13"/>
      <c r="Q5" s="6" t="s">
        <v>23</v>
      </c>
    </row>
    <row r="6" spans="1:17" x14ac:dyDescent="0.25">
      <c r="A6" s="5"/>
      <c r="B6" s="9"/>
      <c r="C6" s="3"/>
      <c r="D6" s="62" t="s">
        <v>49</v>
      </c>
      <c r="E6" s="62"/>
      <c r="F6" s="62"/>
      <c r="G6" s="62"/>
      <c r="H6" s="62"/>
      <c r="I6" s="62"/>
      <c r="J6" s="62"/>
      <c r="K6" s="62"/>
      <c r="L6" s="62"/>
      <c r="M6" s="6"/>
      <c r="N6" s="6"/>
      <c r="O6" s="6"/>
      <c r="P6" s="6"/>
      <c r="Q6" s="6"/>
    </row>
    <row r="7" spans="1:17" x14ac:dyDescent="0.25">
      <c r="A7" s="5"/>
      <c r="B7" s="9"/>
      <c r="C7" s="3"/>
      <c r="D7" s="63" t="s">
        <v>2</v>
      </c>
      <c r="E7" s="63"/>
      <c r="F7" s="63"/>
      <c r="G7" s="63"/>
      <c r="H7" s="63"/>
      <c r="I7" s="63"/>
      <c r="J7" s="63"/>
      <c r="K7" s="63"/>
      <c r="L7" s="63"/>
      <c r="M7" s="6"/>
      <c r="N7" s="6"/>
      <c r="O7" s="6"/>
      <c r="P7" s="6"/>
      <c r="Q7" s="6"/>
    </row>
    <row r="8" spans="1:17" x14ac:dyDescent="0.25">
      <c r="A8" s="5"/>
      <c r="B8" s="9"/>
      <c r="C8" s="3"/>
      <c r="D8" s="4"/>
      <c r="E8" s="1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/>
      <c r="B9" s="9"/>
      <c r="C9" s="3"/>
      <c r="D9" s="64" t="s">
        <v>26</v>
      </c>
      <c r="E9" s="64"/>
      <c r="F9" s="64"/>
      <c r="G9" s="64"/>
      <c r="H9" s="64"/>
      <c r="I9" s="64"/>
      <c r="J9" s="64"/>
      <c r="K9" s="64"/>
      <c r="L9" s="64"/>
      <c r="M9" s="6"/>
      <c r="N9" s="6"/>
      <c r="O9" s="6"/>
      <c r="P9" s="6"/>
      <c r="Q9" s="6"/>
    </row>
    <row r="10" spans="1:17" x14ac:dyDescent="0.25">
      <c r="A10" s="5"/>
      <c r="B10" s="9"/>
      <c r="C10" s="3"/>
      <c r="D10" s="65" t="s">
        <v>3</v>
      </c>
      <c r="E10" s="65"/>
      <c r="F10" s="65"/>
      <c r="G10" s="65"/>
      <c r="H10" s="65"/>
      <c r="I10" s="65"/>
      <c r="J10" s="65"/>
      <c r="K10" s="65"/>
      <c r="L10" s="65"/>
      <c r="M10" s="6"/>
      <c r="N10" s="6"/>
      <c r="O10" s="6"/>
      <c r="P10" s="6"/>
      <c r="Q10" s="6"/>
    </row>
    <row r="11" spans="1:17" x14ac:dyDescent="0.25">
      <c r="A11" s="5"/>
      <c r="B11" s="9"/>
      <c r="C11" s="3"/>
      <c r="D11" s="4"/>
      <c r="E11" s="1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26.25" customHeight="1" x14ac:dyDescent="0.25">
      <c r="A12" s="5"/>
      <c r="B12" s="9"/>
      <c r="C12" s="15" t="s">
        <v>4</v>
      </c>
      <c r="D12" s="62" t="s">
        <v>56</v>
      </c>
      <c r="E12" s="62"/>
      <c r="F12" s="62"/>
      <c r="G12" s="62"/>
      <c r="H12" s="62"/>
      <c r="I12" s="62"/>
      <c r="J12" s="62"/>
      <c r="K12" s="62"/>
      <c r="L12" s="62"/>
      <c r="M12" s="6"/>
      <c r="N12" s="6"/>
      <c r="O12" s="6"/>
      <c r="P12" s="6"/>
      <c r="Q12" s="6"/>
    </row>
    <row r="13" spans="1:17" x14ac:dyDescent="0.25">
      <c r="A13" s="5"/>
      <c r="B13" s="9"/>
      <c r="C13" s="3"/>
      <c r="D13" s="61" t="s">
        <v>5</v>
      </c>
      <c r="E13" s="61"/>
      <c r="F13" s="61"/>
      <c r="G13" s="61"/>
      <c r="H13" s="61"/>
      <c r="I13" s="61"/>
      <c r="J13" s="61"/>
      <c r="K13" s="61"/>
      <c r="L13" s="61"/>
      <c r="M13" s="6"/>
      <c r="N13" s="6"/>
      <c r="O13" s="6"/>
      <c r="P13" s="6"/>
      <c r="Q13" s="6"/>
    </row>
    <row r="14" spans="1:17" x14ac:dyDescent="0.25">
      <c r="A14" s="16"/>
      <c r="B14" s="17"/>
      <c r="C14" s="3"/>
      <c r="D14" s="4"/>
      <c r="E14" s="1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/>
      <c r="B15" s="9"/>
      <c r="C15" s="3"/>
      <c r="D15" s="56" t="s">
        <v>27</v>
      </c>
      <c r="E15" s="56"/>
      <c r="F15" s="56"/>
      <c r="G15" s="56"/>
      <c r="H15" s="56"/>
      <c r="I15" s="56"/>
      <c r="J15" s="56"/>
      <c r="K15" s="56"/>
      <c r="L15" s="56"/>
      <c r="M15" s="6"/>
      <c r="N15" s="6"/>
      <c r="O15" s="6"/>
      <c r="P15" s="6"/>
      <c r="Q15" s="6"/>
    </row>
    <row r="16" spans="1:17" x14ac:dyDescent="0.25">
      <c r="A16" s="5"/>
      <c r="B16" s="9"/>
      <c r="C16" s="3"/>
      <c r="D16" s="57" t="s">
        <v>53</v>
      </c>
      <c r="E16" s="57"/>
      <c r="F16" s="57"/>
      <c r="G16" s="57"/>
      <c r="H16" s="57"/>
      <c r="I16" s="57"/>
      <c r="J16" s="57"/>
      <c r="K16" s="57"/>
      <c r="L16" s="57"/>
      <c r="M16" s="6"/>
      <c r="N16" s="6"/>
      <c r="O16" s="6"/>
      <c r="P16" s="6"/>
      <c r="Q16" s="6"/>
    </row>
    <row r="17" spans="1:17" x14ac:dyDescent="0.25">
      <c r="A17" s="5"/>
      <c r="B17" s="9"/>
      <c r="C17" s="3"/>
      <c r="D17" s="57" t="s">
        <v>28</v>
      </c>
      <c r="E17" s="57"/>
      <c r="F17" s="57"/>
      <c r="G17" s="57"/>
      <c r="H17" s="57"/>
      <c r="I17" s="57"/>
      <c r="J17" s="57"/>
      <c r="K17" s="57"/>
      <c r="L17" s="57"/>
      <c r="M17" s="6"/>
      <c r="N17" s="6"/>
      <c r="O17" s="6"/>
      <c r="P17" s="6"/>
      <c r="Q17" s="6"/>
    </row>
    <row r="18" spans="1:17" x14ac:dyDescent="0.25">
      <c r="A18" s="5"/>
      <c r="B18" s="9"/>
      <c r="C18" s="3"/>
      <c r="D18" s="57" t="s">
        <v>55</v>
      </c>
      <c r="E18" s="57"/>
      <c r="F18" s="57"/>
      <c r="G18" s="57"/>
      <c r="H18" s="57"/>
      <c r="I18" s="57"/>
      <c r="J18" s="57"/>
      <c r="K18" s="57"/>
      <c r="L18" s="57"/>
      <c r="M18" s="6"/>
      <c r="N18" s="6"/>
      <c r="O18" s="6"/>
      <c r="P18" s="6"/>
      <c r="Q18" s="6"/>
    </row>
    <row r="19" spans="1:17" x14ac:dyDescent="0.25">
      <c r="A19" s="5"/>
      <c r="B19" s="9"/>
      <c r="C19" s="3"/>
      <c r="D19" s="4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18"/>
      <c r="B20" s="2"/>
      <c r="C20" s="19"/>
      <c r="D20" s="20"/>
      <c r="E20" s="2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54" t="s">
        <v>6</v>
      </c>
      <c r="B21" s="58" t="s">
        <v>7</v>
      </c>
      <c r="C21" s="54" t="s">
        <v>8</v>
      </c>
      <c r="D21" s="54" t="s">
        <v>9</v>
      </c>
      <c r="E21" s="54" t="s">
        <v>10</v>
      </c>
      <c r="F21" s="54" t="s">
        <v>11</v>
      </c>
      <c r="G21" s="55"/>
      <c r="H21" s="55"/>
      <c r="I21" s="55"/>
      <c r="J21" s="54" t="s">
        <v>12</v>
      </c>
      <c r="K21" s="55"/>
      <c r="L21" s="55"/>
      <c r="M21" s="55"/>
      <c r="N21" s="54" t="s">
        <v>13</v>
      </c>
      <c r="O21" s="54" t="s">
        <v>14</v>
      </c>
      <c r="P21" s="54" t="s">
        <v>15</v>
      </c>
      <c r="Q21" s="54" t="s">
        <v>16</v>
      </c>
    </row>
    <row r="22" spans="1:17" x14ac:dyDescent="0.25">
      <c r="A22" s="55"/>
      <c r="B22" s="59"/>
      <c r="C22" s="60"/>
      <c r="D22" s="54"/>
      <c r="E22" s="55"/>
      <c r="F22" s="54" t="s">
        <v>17</v>
      </c>
      <c r="G22" s="54" t="s">
        <v>18</v>
      </c>
      <c r="H22" s="55"/>
      <c r="I22" s="55"/>
      <c r="J22" s="54" t="s">
        <v>17</v>
      </c>
      <c r="K22" s="54" t="s">
        <v>18</v>
      </c>
      <c r="L22" s="55"/>
      <c r="M22" s="55"/>
      <c r="N22" s="54"/>
      <c r="O22" s="54"/>
      <c r="P22" s="54"/>
      <c r="Q22" s="54"/>
    </row>
    <row r="23" spans="1:17" x14ac:dyDescent="0.25">
      <c r="A23" s="55"/>
      <c r="B23" s="59"/>
      <c r="C23" s="60"/>
      <c r="D23" s="54"/>
      <c r="E23" s="55"/>
      <c r="F23" s="55"/>
      <c r="G23" s="22" t="s">
        <v>19</v>
      </c>
      <c r="H23" s="22" t="s">
        <v>20</v>
      </c>
      <c r="I23" s="22" t="s">
        <v>21</v>
      </c>
      <c r="J23" s="55"/>
      <c r="K23" s="22" t="s">
        <v>19</v>
      </c>
      <c r="L23" s="22" t="s">
        <v>20</v>
      </c>
      <c r="M23" s="22" t="s">
        <v>21</v>
      </c>
      <c r="N23" s="54"/>
      <c r="O23" s="54"/>
      <c r="P23" s="54"/>
      <c r="Q23" s="54"/>
    </row>
    <row r="24" spans="1:17" x14ac:dyDescent="0.25">
      <c r="A24" s="23">
        <v>1</v>
      </c>
      <c r="B24" s="24">
        <v>2</v>
      </c>
      <c r="C24" s="24">
        <v>3</v>
      </c>
      <c r="D24" s="24">
        <v>4</v>
      </c>
      <c r="E24" s="23">
        <v>5</v>
      </c>
      <c r="F24" s="23">
        <v>6</v>
      </c>
      <c r="G24" s="23">
        <v>7</v>
      </c>
      <c r="H24" s="23">
        <v>8</v>
      </c>
      <c r="I24" s="23">
        <v>9</v>
      </c>
      <c r="J24" s="23">
        <v>10</v>
      </c>
      <c r="K24" s="23">
        <v>11</v>
      </c>
      <c r="L24" s="23">
        <v>12</v>
      </c>
      <c r="M24" s="23">
        <v>13</v>
      </c>
      <c r="N24" s="23">
        <v>14</v>
      </c>
      <c r="O24" s="23">
        <v>15</v>
      </c>
      <c r="P24" s="23">
        <v>16</v>
      </c>
      <c r="Q24" s="23">
        <v>17</v>
      </c>
    </row>
    <row r="25" spans="1:17" ht="21" customHeight="1" x14ac:dyDescent="0.25">
      <c r="A25" s="52" t="s">
        <v>29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17" ht="120" x14ac:dyDescent="0.25">
      <c r="A26" s="26">
        <v>1</v>
      </c>
      <c r="B26" s="27" t="s">
        <v>30</v>
      </c>
      <c r="C26" s="28" t="s">
        <v>31</v>
      </c>
      <c r="D26" s="26" t="s">
        <v>32</v>
      </c>
      <c r="E26" s="29">
        <v>3.6</v>
      </c>
      <c r="F26" s="30">
        <v>1072.04</v>
      </c>
      <c r="G26" s="30"/>
      <c r="H26" s="30">
        <v>1072.04</v>
      </c>
      <c r="I26" s="30">
        <v>115.95</v>
      </c>
      <c r="J26" s="30">
        <v>3859</v>
      </c>
      <c r="K26" s="30"/>
      <c r="L26" s="30">
        <v>3859</v>
      </c>
      <c r="M26" s="30">
        <v>417</v>
      </c>
      <c r="N26" s="30"/>
      <c r="O26" s="30"/>
      <c r="P26" s="30">
        <v>0.39</v>
      </c>
      <c r="Q26" s="30">
        <v>1.4</v>
      </c>
    </row>
    <row r="27" spans="1:17" x14ac:dyDescent="0.25">
      <c r="A27" s="47" t="s">
        <v>33</v>
      </c>
      <c r="B27" s="46"/>
      <c r="C27" s="46"/>
      <c r="D27" s="46"/>
      <c r="E27" s="46"/>
      <c r="F27" s="46"/>
      <c r="G27" s="46"/>
      <c r="H27" s="46"/>
      <c r="I27" s="46"/>
      <c r="J27" s="25">
        <v>3859</v>
      </c>
      <c r="K27" s="25"/>
      <c r="L27" s="25">
        <v>3859</v>
      </c>
      <c r="M27" s="25">
        <v>417</v>
      </c>
      <c r="N27" s="25"/>
      <c r="O27" s="25"/>
      <c r="P27" s="25"/>
      <c r="Q27" s="25">
        <v>1.4</v>
      </c>
    </row>
    <row r="28" spans="1:17" x14ac:dyDescent="0.25">
      <c r="A28" s="47" t="s">
        <v>34</v>
      </c>
      <c r="B28" s="46"/>
      <c r="C28" s="46"/>
      <c r="D28" s="46"/>
      <c r="E28" s="46"/>
      <c r="F28" s="46"/>
      <c r="G28" s="46"/>
      <c r="H28" s="46"/>
      <c r="I28" s="46"/>
      <c r="J28" s="25">
        <v>772</v>
      </c>
      <c r="K28" s="25"/>
      <c r="L28" s="25"/>
      <c r="M28" s="25"/>
      <c r="N28" s="25"/>
      <c r="O28" s="25"/>
      <c r="P28" s="25"/>
      <c r="Q28" s="25"/>
    </row>
    <row r="29" spans="1:17" x14ac:dyDescent="0.25">
      <c r="A29" s="47" t="s">
        <v>35</v>
      </c>
      <c r="B29" s="46"/>
      <c r="C29" s="46"/>
      <c r="D29" s="46"/>
      <c r="E29" s="46"/>
      <c r="F29" s="46"/>
      <c r="G29" s="46"/>
      <c r="H29" s="46"/>
      <c r="I29" s="46"/>
      <c r="J29" s="25">
        <v>695</v>
      </c>
      <c r="K29" s="25"/>
      <c r="L29" s="25"/>
      <c r="M29" s="25"/>
      <c r="N29" s="25"/>
      <c r="O29" s="25"/>
      <c r="P29" s="25"/>
      <c r="Q29" s="25"/>
    </row>
    <row r="30" spans="1:17" x14ac:dyDescent="0.25">
      <c r="A30" s="49" t="s">
        <v>36</v>
      </c>
      <c r="B30" s="44"/>
      <c r="C30" s="44"/>
      <c r="D30" s="44"/>
      <c r="E30" s="44"/>
      <c r="F30" s="44"/>
      <c r="G30" s="44"/>
      <c r="H30" s="44"/>
      <c r="I30" s="44"/>
      <c r="J30" s="31"/>
      <c r="K30" s="31"/>
      <c r="L30" s="31"/>
      <c r="M30" s="31"/>
      <c r="N30" s="31"/>
      <c r="O30" s="31"/>
      <c r="P30" s="31"/>
      <c r="Q30" s="31"/>
    </row>
    <row r="31" spans="1:17" x14ac:dyDescent="0.25">
      <c r="A31" s="47" t="s">
        <v>37</v>
      </c>
      <c r="B31" s="46"/>
      <c r="C31" s="46"/>
      <c r="D31" s="46"/>
      <c r="E31" s="46"/>
      <c r="F31" s="46"/>
      <c r="G31" s="46"/>
      <c r="H31" s="46"/>
      <c r="I31" s="46"/>
      <c r="J31" s="25">
        <v>5326</v>
      </c>
      <c r="K31" s="25"/>
      <c r="L31" s="25"/>
      <c r="M31" s="25"/>
      <c r="N31" s="25"/>
      <c r="O31" s="25"/>
      <c r="P31" s="25"/>
      <c r="Q31" s="25">
        <v>1.4</v>
      </c>
    </row>
    <row r="32" spans="1:17" x14ac:dyDescent="0.25">
      <c r="A32" s="47" t="s">
        <v>38</v>
      </c>
      <c r="B32" s="46"/>
      <c r="C32" s="46"/>
      <c r="D32" s="46"/>
      <c r="E32" s="46"/>
      <c r="F32" s="46"/>
      <c r="G32" s="46"/>
      <c r="H32" s="46"/>
      <c r="I32" s="46"/>
      <c r="J32" s="25">
        <v>5326</v>
      </c>
      <c r="K32" s="25"/>
      <c r="L32" s="25"/>
      <c r="M32" s="25"/>
      <c r="N32" s="25"/>
      <c r="O32" s="25"/>
      <c r="P32" s="25"/>
      <c r="Q32" s="25">
        <v>1.4</v>
      </c>
    </row>
    <row r="33" spans="1:17" x14ac:dyDescent="0.25">
      <c r="A33" s="47" t="s">
        <v>39</v>
      </c>
      <c r="B33" s="46"/>
      <c r="C33" s="46"/>
      <c r="D33" s="46"/>
      <c r="E33" s="46"/>
      <c r="F33" s="46"/>
      <c r="G33" s="46"/>
      <c r="H33" s="46"/>
      <c r="I33" s="46"/>
      <c r="J33" s="25"/>
      <c r="K33" s="25"/>
      <c r="L33" s="25"/>
      <c r="M33" s="25"/>
      <c r="N33" s="25"/>
      <c r="O33" s="25"/>
      <c r="P33" s="25"/>
      <c r="Q33" s="25"/>
    </row>
    <row r="34" spans="1:17" x14ac:dyDescent="0.25">
      <c r="A34" s="47" t="s">
        <v>40</v>
      </c>
      <c r="B34" s="46"/>
      <c r="C34" s="46"/>
      <c r="D34" s="46"/>
      <c r="E34" s="46"/>
      <c r="F34" s="46"/>
      <c r="G34" s="46"/>
      <c r="H34" s="46"/>
      <c r="I34" s="46"/>
      <c r="J34" s="25">
        <v>3859</v>
      </c>
      <c r="K34" s="25"/>
      <c r="L34" s="25"/>
      <c r="M34" s="25"/>
      <c r="N34" s="25"/>
      <c r="O34" s="25"/>
      <c r="P34" s="25"/>
      <c r="Q34" s="25"/>
    </row>
    <row r="35" spans="1:17" x14ac:dyDescent="0.25">
      <c r="A35" s="47" t="s">
        <v>41</v>
      </c>
      <c r="B35" s="46"/>
      <c r="C35" s="46"/>
      <c r="D35" s="46"/>
      <c r="E35" s="46"/>
      <c r="F35" s="46"/>
      <c r="G35" s="46"/>
      <c r="H35" s="46"/>
      <c r="I35" s="46"/>
      <c r="J35" s="25">
        <v>417</v>
      </c>
      <c r="K35" s="25"/>
      <c r="L35" s="25"/>
      <c r="M35" s="25"/>
      <c r="N35" s="25"/>
      <c r="O35" s="25"/>
      <c r="P35" s="25"/>
      <c r="Q35" s="25"/>
    </row>
    <row r="36" spans="1:17" x14ac:dyDescent="0.25">
      <c r="A36" s="47" t="s">
        <v>42</v>
      </c>
      <c r="B36" s="46"/>
      <c r="C36" s="46"/>
      <c r="D36" s="46"/>
      <c r="E36" s="46"/>
      <c r="F36" s="46"/>
      <c r="G36" s="46"/>
      <c r="H36" s="46"/>
      <c r="I36" s="46"/>
      <c r="J36" s="25">
        <v>772</v>
      </c>
      <c r="K36" s="25"/>
      <c r="L36" s="25"/>
      <c r="M36" s="25"/>
      <c r="N36" s="25"/>
      <c r="O36" s="25"/>
      <c r="P36" s="25"/>
      <c r="Q36" s="25"/>
    </row>
    <row r="37" spans="1:17" x14ac:dyDescent="0.25">
      <c r="A37" s="47" t="s">
        <v>43</v>
      </c>
      <c r="B37" s="46"/>
      <c r="C37" s="46"/>
      <c r="D37" s="46"/>
      <c r="E37" s="46"/>
      <c r="F37" s="46"/>
      <c r="G37" s="46"/>
      <c r="H37" s="46"/>
      <c r="I37" s="46"/>
      <c r="J37" s="25">
        <v>695</v>
      </c>
      <c r="K37" s="25"/>
      <c r="L37" s="25"/>
      <c r="M37" s="25"/>
      <c r="N37" s="25"/>
      <c r="O37" s="25"/>
      <c r="P37" s="25"/>
      <c r="Q37" s="25"/>
    </row>
    <row r="38" spans="1:17" x14ac:dyDescent="0.25">
      <c r="A38" s="50" t="s">
        <v>44</v>
      </c>
      <c r="B38" s="51"/>
      <c r="C38" s="51"/>
      <c r="D38" s="51"/>
      <c r="E38" s="51"/>
      <c r="F38" s="51"/>
      <c r="G38" s="51"/>
      <c r="H38" s="51"/>
      <c r="I38" s="51"/>
      <c r="J38" s="32">
        <v>5326</v>
      </c>
      <c r="K38" s="32"/>
      <c r="L38" s="32"/>
      <c r="M38" s="32"/>
      <c r="N38" s="32"/>
      <c r="O38" s="32"/>
      <c r="P38" s="32"/>
      <c r="Q38" s="32">
        <v>1.4</v>
      </c>
    </row>
    <row r="39" spans="1:17" x14ac:dyDescent="0.25">
      <c r="A39" s="45" t="s">
        <v>45</v>
      </c>
      <c r="B39" s="46"/>
      <c r="C39" s="46"/>
      <c r="D39" s="46"/>
      <c r="E39" s="46"/>
      <c r="F39" s="46"/>
      <c r="G39" s="46"/>
      <c r="H39" s="46"/>
      <c r="I39" s="46"/>
      <c r="J39" s="33">
        <v>3859</v>
      </c>
      <c r="K39" s="33"/>
      <c r="L39" s="33">
        <v>3859</v>
      </c>
      <c r="M39" s="33">
        <v>417</v>
      </c>
      <c r="N39" s="34"/>
      <c r="O39" s="33"/>
      <c r="P39" s="34"/>
      <c r="Q39" s="33">
        <v>1.4</v>
      </c>
    </row>
    <row r="40" spans="1:17" x14ac:dyDescent="0.25">
      <c r="A40" s="45" t="s">
        <v>34</v>
      </c>
      <c r="B40" s="46"/>
      <c r="C40" s="46"/>
      <c r="D40" s="46"/>
      <c r="E40" s="46"/>
      <c r="F40" s="46"/>
      <c r="G40" s="46"/>
      <c r="H40" s="46"/>
      <c r="I40" s="46"/>
      <c r="J40" s="33">
        <v>772</v>
      </c>
      <c r="K40" s="33"/>
      <c r="L40" s="33"/>
      <c r="M40" s="33"/>
      <c r="N40" s="34"/>
      <c r="O40" s="33"/>
      <c r="P40" s="34"/>
      <c r="Q40" s="33"/>
    </row>
    <row r="41" spans="1:17" x14ac:dyDescent="0.25">
      <c r="A41" s="45" t="s">
        <v>35</v>
      </c>
      <c r="B41" s="46"/>
      <c r="C41" s="46"/>
      <c r="D41" s="46"/>
      <c r="E41" s="46"/>
      <c r="F41" s="46"/>
      <c r="G41" s="46"/>
      <c r="H41" s="46"/>
      <c r="I41" s="46"/>
      <c r="J41" s="33">
        <v>695</v>
      </c>
      <c r="K41" s="33"/>
      <c r="L41" s="33"/>
      <c r="M41" s="33"/>
      <c r="N41" s="34"/>
      <c r="O41" s="33"/>
      <c r="P41" s="34"/>
      <c r="Q41" s="33"/>
    </row>
    <row r="42" spans="1:17" x14ac:dyDescent="0.25">
      <c r="A42" s="43" t="s">
        <v>46</v>
      </c>
      <c r="B42" s="44"/>
      <c r="C42" s="44"/>
      <c r="D42" s="44"/>
      <c r="E42" s="44"/>
      <c r="F42" s="44"/>
      <c r="G42" s="44"/>
      <c r="H42" s="44"/>
      <c r="I42" s="44"/>
      <c r="J42" s="35"/>
      <c r="K42" s="35"/>
      <c r="L42" s="35"/>
      <c r="M42" s="35"/>
      <c r="N42" s="36"/>
      <c r="O42" s="35"/>
      <c r="P42" s="36"/>
      <c r="Q42" s="35"/>
    </row>
    <row r="43" spans="1:17" x14ac:dyDescent="0.25">
      <c r="A43" s="45" t="s">
        <v>37</v>
      </c>
      <c r="B43" s="46"/>
      <c r="C43" s="46"/>
      <c r="D43" s="46"/>
      <c r="E43" s="46"/>
      <c r="F43" s="46"/>
      <c r="G43" s="46"/>
      <c r="H43" s="46"/>
      <c r="I43" s="46"/>
      <c r="J43" s="33">
        <v>5326</v>
      </c>
      <c r="K43" s="33"/>
      <c r="L43" s="33"/>
      <c r="M43" s="33"/>
      <c r="N43" s="34"/>
      <c r="O43" s="33"/>
      <c r="P43" s="34"/>
      <c r="Q43" s="33">
        <v>1.4</v>
      </c>
    </row>
    <row r="44" spans="1:17" x14ac:dyDescent="0.25">
      <c r="A44" s="45" t="s">
        <v>38</v>
      </c>
      <c r="B44" s="46"/>
      <c r="C44" s="46"/>
      <c r="D44" s="46"/>
      <c r="E44" s="46"/>
      <c r="F44" s="46"/>
      <c r="G44" s="46"/>
      <c r="H44" s="46"/>
      <c r="I44" s="46"/>
      <c r="J44" s="33">
        <v>5326</v>
      </c>
      <c r="K44" s="33"/>
      <c r="L44" s="33"/>
      <c r="M44" s="33"/>
      <c r="N44" s="34"/>
      <c r="O44" s="33"/>
      <c r="P44" s="34"/>
      <c r="Q44" s="33">
        <v>1.4</v>
      </c>
    </row>
    <row r="45" spans="1:17" x14ac:dyDescent="0.25">
      <c r="A45" s="45" t="s">
        <v>39</v>
      </c>
      <c r="B45" s="46"/>
      <c r="C45" s="46"/>
      <c r="D45" s="46"/>
      <c r="E45" s="46"/>
      <c r="F45" s="46"/>
      <c r="G45" s="46"/>
      <c r="H45" s="46"/>
      <c r="I45" s="46"/>
      <c r="J45" s="33"/>
      <c r="K45" s="33"/>
      <c r="L45" s="33"/>
      <c r="M45" s="33"/>
      <c r="N45" s="34"/>
      <c r="O45" s="33"/>
      <c r="P45" s="34"/>
      <c r="Q45" s="33"/>
    </row>
    <row r="46" spans="1:17" x14ac:dyDescent="0.25">
      <c r="A46" s="45" t="s">
        <v>40</v>
      </c>
      <c r="B46" s="46"/>
      <c r="C46" s="46"/>
      <c r="D46" s="46"/>
      <c r="E46" s="46"/>
      <c r="F46" s="46"/>
      <c r="G46" s="46"/>
      <c r="H46" s="46"/>
      <c r="I46" s="46"/>
      <c r="J46" s="33">
        <v>3859</v>
      </c>
      <c r="K46" s="33"/>
      <c r="L46" s="33"/>
      <c r="M46" s="33"/>
      <c r="N46" s="34"/>
      <c r="O46" s="33"/>
      <c r="P46" s="34"/>
      <c r="Q46" s="33"/>
    </row>
    <row r="47" spans="1:17" x14ac:dyDescent="0.25">
      <c r="A47" s="45" t="s">
        <v>41</v>
      </c>
      <c r="B47" s="46"/>
      <c r="C47" s="46"/>
      <c r="D47" s="46"/>
      <c r="E47" s="46"/>
      <c r="F47" s="46"/>
      <c r="G47" s="46"/>
      <c r="H47" s="46"/>
      <c r="I47" s="46"/>
      <c r="J47" s="33">
        <v>417</v>
      </c>
      <c r="K47" s="33"/>
      <c r="L47" s="33"/>
      <c r="M47" s="33"/>
      <c r="N47" s="34"/>
      <c r="O47" s="33"/>
      <c r="P47" s="34"/>
      <c r="Q47" s="33"/>
    </row>
    <row r="48" spans="1:17" x14ac:dyDescent="0.25">
      <c r="A48" s="45" t="s">
        <v>42</v>
      </c>
      <c r="B48" s="46"/>
      <c r="C48" s="46"/>
      <c r="D48" s="46"/>
      <c r="E48" s="46"/>
      <c r="F48" s="46"/>
      <c r="G48" s="46"/>
      <c r="H48" s="46"/>
      <c r="I48" s="46"/>
      <c r="J48" s="33">
        <v>772</v>
      </c>
      <c r="K48" s="33"/>
      <c r="L48" s="33"/>
      <c r="M48" s="33"/>
      <c r="N48" s="34"/>
      <c r="O48" s="33"/>
      <c r="P48" s="34"/>
      <c r="Q48" s="33"/>
    </row>
    <row r="49" spans="1:17" x14ac:dyDescent="0.25">
      <c r="A49" s="45" t="s">
        <v>43</v>
      </c>
      <c r="B49" s="46"/>
      <c r="C49" s="46"/>
      <c r="D49" s="46"/>
      <c r="E49" s="46"/>
      <c r="F49" s="46"/>
      <c r="G49" s="46"/>
      <c r="H49" s="46"/>
      <c r="I49" s="46"/>
      <c r="J49" s="33">
        <v>695</v>
      </c>
      <c r="K49" s="33"/>
      <c r="L49" s="33"/>
      <c r="M49" s="33"/>
      <c r="N49" s="34"/>
      <c r="O49" s="33"/>
      <c r="P49" s="34"/>
      <c r="Q49" s="33"/>
    </row>
    <row r="50" spans="1:17" x14ac:dyDescent="0.25">
      <c r="A50" s="47" t="s">
        <v>54</v>
      </c>
      <c r="B50" s="48"/>
      <c r="C50" s="48"/>
      <c r="D50" s="48"/>
      <c r="E50" s="48"/>
      <c r="F50" s="48"/>
      <c r="G50" s="48"/>
      <c r="H50" s="48"/>
      <c r="I50" s="48"/>
      <c r="J50" s="37">
        <f>J44*1.3152-J44</f>
        <v>1678.7551999999996</v>
      </c>
      <c r="K50" s="33"/>
      <c r="L50" s="33"/>
      <c r="M50" s="33"/>
      <c r="N50" s="34"/>
      <c r="O50" s="33"/>
      <c r="P50" s="34"/>
      <c r="Q50" s="33"/>
    </row>
    <row r="51" spans="1:17" x14ac:dyDescent="0.25">
      <c r="A51" s="49" t="s">
        <v>38</v>
      </c>
      <c r="B51" s="48"/>
      <c r="C51" s="48"/>
      <c r="D51" s="48"/>
      <c r="E51" s="48"/>
      <c r="F51" s="48"/>
      <c r="G51" s="48"/>
      <c r="H51" s="48"/>
      <c r="I51" s="48"/>
      <c r="J51" s="37">
        <f>J44+J50</f>
        <v>7004.7551999999996</v>
      </c>
      <c r="K51" s="33"/>
      <c r="L51" s="33"/>
      <c r="M51" s="33"/>
      <c r="N51" s="34"/>
      <c r="O51" s="33"/>
      <c r="P51" s="34"/>
      <c r="Q51" s="33"/>
    </row>
    <row r="52" spans="1:17" x14ac:dyDescent="0.25">
      <c r="A52" s="45" t="s">
        <v>47</v>
      </c>
      <c r="B52" s="46"/>
      <c r="C52" s="46"/>
      <c r="D52" s="46"/>
      <c r="E52" s="46"/>
      <c r="F52" s="46"/>
      <c r="G52" s="46"/>
      <c r="H52" s="46"/>
      <c r="I52" s="46"/>
      <c r="J52" s="37">
        <f>J51*1.2-J51</f>
        <v>1400.9510399999999</v>
      </c>
      <c r="K52" s="33"/>
      <c r="L52" s="33"/>
      <c r="M52" s="33"/>
      <c r="N52" s="34"/>
      <c r="O52" s="33"/>
      <c r="P52" s="34"/>
      <c r="Q52" s="33"/>
    </row>
    <row r="53" spans="1:17" x14ac:dyDescent="0.25">
      <c r="A53" s="43" t="s">
        <v>48</v>
      </c>
      <c r="B53" s="44"/>
      <c r="C53" s="44"/>
      <c r="D53" s="44"/>
      <c r="E53" s="44"/>
      <c r="F53" s="44"/>
      <c r="G53" s="44"/>
      <c r="H53" s="44"/>
      <c r="I53" s="44"/>
      <c r="J53" s="38">
        <f>J51+J52</f>
        <v>8405.7062399999995</v>
      </c>
      <c r="K53" s="35"/>
      <c r="L53" s="35"/>
      <c r="M53" s="35"/>
      <c r="N53" s="36"/>
      <c r="O53" s="35"/>
      <c r="P53" s="36"/>
      <c r="Q53" s="35">
        <v>1.4</v>
      </c>
    </row>
    <row r="54" spans="1:17" x14ac:dyDescent="0.25">
      <c r="A54" s="18"/>
      <c r="B54" s="2"/>
      <c r="C54" s="19"/>
      <c r="D54" s="20"/>
      <c r="E54" s="21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5">
      <c r="A55" s="40" t="s">
        <v>50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7" x14ac:dyDescent="0.25">
      <c r="A56" s="42" t="s">
        <v>51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</row>
    <row r="57" spans="1:17" x14ac:dyDescent="0.25">
      <c r="A57" s="18"/>
      <c r="B57" s="2"/>
      <c r="C57" s="19"/>
      <c r="D57" s="20"/>
      <c r="E57" s="39"/>
      <c r="F57" s="7"/>
      <c r="G57" s="7"/>
      <c r="H57" s="7"/>
      <c r="I57" s="7"/>
      <c r="J57" s="7"/>
      <c r="K57" s="7"/>
      <c r="L57" s="7"/>
      <c r="M57" s="7"/>
    </row>
    <row r="58" spans="1:17" x14ac:dyDescent="0.25">
      <c r="A58" s="40" t="s">
        <v>52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7" x14ac:dyDescent="0.25">
      <c r="A59" s="42" t="s">
        <v>51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</row>
    <row r="60" spans="1:17" x14ac:dyDescent="0.25">
      <c r="A60" s="18"/>
      <c r="B60" s="2"/>
      <c r="C60" s="19"/>
      <c r="D60" s="20"/>
      <c r="E60" s="39"/>
      <c r="F60" s="7"/>
      <c r="G60" s="7"/>
      <c r="H60" s="7"/>
      <c r="I60" s="7"/>
      <c r="J60" s="7"/>
      <c r="K60" s="7"/>
      <c r="L60" s="7"/>
      <c r="M60" s="7"/>
    </row>
  </sheetData>
  <mergeCells count="57">
    <mergeCell ref="D13:L13"/>
    <mergeCell ref="D6:L6"/>
    <mergeCell ref="D7:L7"/>
    <mergeCell ref="D9:L9"/>
    <mergeCell ref="D10:L10"/>
    <mergeCell ref="D12:L12"/>
    <mergeCell ref="A21:A23"/>
    <mergeCell ref="B21:B23"/>
    <mergeCell ref="C21:C23"/>
    <mergeCell ref="D21:D23"/>
    <mergeCell ref="E21:E23"/>
    <mergeCell ref="D15:L15"/>
    <mergeCell ref="D16:L16"/>
    <mergeCell ref="D17:L17"/>
    <mergeCell ref="D18:L18"/>
    <mergeCell ref="F21:I21"/>
    <mergeCell ref="J21:M21"/>
    <mergeCell ref="N21:N23"/>
    <mergeCell ref="O21:O23"/>
    <mergeCell ref="P21:P23"/>
    <mergeCell ref="Q21:Q23"/>
    <mergeCell ref="F22:F23"/>
    <mergeCell ref="G22:I22"/>
    <mergeCell ref="J22:J23"/>
    <mergeCell ref="K22:M22"/>
    <mergeCell ref="A25:Q25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2:I52"/>
    <mergeCell ref="A50:I50"/>
    <mergeCell ref="A51:I51"/>
    <mergeCell ref="A55:M55"/>
    <mergeCell ref="A56:M56"/>
    <mergeCell ref="A58:M58"/>
    <mergeCell ref="A59:M59"/>
    <mergeCell ref="A53:I53"/>
  </mergeCells>
  <pageMargins left="0.35433070866141736" right="0.19685039370078741" top="0.39370078740157483" bottom="0.35433070866141736" header="0.23622047244094491" footer="0.19685039370078741"/>
  <pageSetup paperSize="9" scale="59" orientation="landscape" r:id="rId1"/>
  <headerFooter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17 граф</vt:lpstr>
      <vt:lpstr>'ЛСР 17 граф'!Заголовки_для_печати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Анатольевна Агеева</cp:lastModifiedBy>
  <cp:lastPrinted>2022-01-21T12:34:57Z</cp:lastPrinted>
  <dcterms:created xsi:type="dcterms:W3CDTF">2019-07-11T04:24:20Z</dcterms:created>
  <dcterms:modified xsi:type="dcterms:W3CDTF">2022-01-25T05:28:07Z</dcterms:modified>
</cp:coreProperties>
</file>