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295" yWindow="2265" windowWidth="6825" windowHeight="4905"/>
  </bookViews>
  <sheets>
    <sheet name="котельные" sheetId="1" r:id="rId1"/>
    <sheet name="теплотрассы" sheetId="2" r:id="rId2"/>
  </sheets>
  <calcPr calcId="144525"/>
</workbook>
</file>

<file path=xl/calcChain.xml><?xml version="1.0" encoding="utf-8"?>
<calcChain xmlns="http://schemas.openxmlformats.org/spreadsheetml/2006/main">
  <c r="L21" i="2" l="1"/>
  <c r="A22" i="2" l="1"/>
  <c r="D24" i="1"/>
  <c r="D17" i="2" l="1"/>
  <c r="D22" i="2" s="1"/>
  <c r="A12" i="2" l="1"/>
  <c r="A13" i="2" s="1"/>
  <c r="A14" i="2" s="1"/>
  <c r="A15" i="2" s="1"/>
  <c r="A16" i="2" s="1"/>
  <c r="A18" i="2" s="1"/>
  <c r="A19" i="2" s="1"/>
  <c r="A20" i="2" s="1"/>
</calcChain>
</file>

<file path=xl/comments1.xml><?xml version="1.0" encoding="utf-8"?>
<comments xmlns="http://schemas.openxmlformats.org/spreadsheetml/2006/main">
  <authors>
    <author>Автор</author>
  </authors>
  <commentList>
    <comment ref="D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все здание 217 кв.м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была 50, после межевания 34</t>
        </r>
      </text>
    </comment>
    <comment ref="E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этого была 1980 г баланс.стоим. 68954 руб</t>
        </r>
      </text>
    </comment>
  </commentList>
</comments>
</file>

<file path=xl/sharedStrings.xml><?xml version="1.0" encoding="utf-8"?>
<sst xmlns="http://schemas.openxmlformats.org/spreadsheetml/2006/main" count="266" uniqueCount="175">
  <si>
    <t xml:space="preserve">Год ввода </t>
  </si>
  <si>
    <t>техперевооружение</t>
  </si>
  <si>
    <t>Котельная  №6(территория ЖКХ)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</si>
  <si>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</t>
  </si>
  <si>
    <t>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</si>
  <si>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Постановление Верховного Совета Российской Федерации от 27.12.1991г.  №  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</si>
  <si>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№3020-1</t>
  </si>
  <si>
    <t>№ п/п</t>
  </si>
  <si>
    <t>адрес</t>
  </si>
  <si>
    <t>протяженность, м</t>
  </si>
  <si>
    <t>год ввода</t>
  </si>
  <si>
    <t>Котельная №4(Школьная)</t>
  </si>
  <si>
    <t>Теплотрасса котельной №6(территория ЖКХ)</t>
  </si>
  <si>
    <t>теплотрасса котельной №1(ЦРБ)</t>
  </si>
  <si>
    <t>Теплотрасса котельной №5 (Почта)</t>
  </si>
  <si>
    <t>Теплотрасса котельной №4 (Школьная)</t>
  </si>
  <si>
    <t>теплотрасса котельной №14(Валамазская школа)</t>
  </si>
  <si>
    <t>теплотрасса котельной №9(Дебинская школа)</t>
  </si>
  <si>
    <t>теплотрасса котельной №11(Курьинская школа)</t>
  </si>
  <si>
    <t>теплотрасса котельной №12(Курьинский д/с)</t>
  </si>
  <si>
    <t>теплотрасса котельной №8(Барановская школа)</t>
  </si>
  <si>
    <t>теплотрасса котельной №10(Васильевская школа)</t>
  </si>
  <si>
    <t xml:space="preserve">теплотрасса котельной №13(Селеговская школа) </t>
  </si>
  <si>
    <t>Адрес</t>
  </si>
  <si>
    <t>с.Красногорское, ул.Советская,д.3б</t>
  </si>
  <si>
    <t>с.Курья,ул.Юбилейная,д.6в</t>
  </si>
  <si>
    <t>с.Курья,ул.Советская,д.54в</t>
  </si>
  <si>
    <t>с.Васильевское,ул.Школьная,д.3в</t>
  </si>
  <si>
    <t>с.Валамаз,ул.К.Маркса,д.8 б</t>
  </si>
  <si>
    <t>с.Дебы,ул.Школьная,д.30 в</t>
  </si>
  <si>
    <t>Теплотрасса котельной №2 (Администра ция)</t>
  </si>
  <si>
    <t>сети теплоснабжения</t>
  </si>
  <si>
    <t>Разрешение на ввод объекта в эксплуатацию от 05.09.2012г №RU18515000-9</t>
  </si>
  <si>
    <t>свидетельство о государственной регистрации права от 26.01.2016№020785</t>
  </si>
  <si>
    <t>№020668 от 22.12.2015.</t>
  </si>
  <si>
    <t>№020665 от 21.12.2015.</t>
  </si>
  <si>
    <t>№020667 от 22.12.2015.</t>
  </si>
  <si>
    <t>№020190 от 28.04.2015</t>
  </si>
  <si>
    <t>№020666 от 22.12.2015.</t>
  </si>
  <si>
    <t>№020672 от 22.12.2015.</t>
  </si>
  <si>
    <t>№020676 от 22.12.2015.</t>
  </si>
  <si>
    <t>№020674 от 22.12.2015.</t>
  </si>
  <si>
    <t>№020673 от 22.12.2015.</t>
  </si>
  <si>
    <t>№020670 от 22.12.2015.</t>
  </si>
  <si>
    <t>№020677 от 22.12.2015.</t>
  </si>
  <si>
    <t>№020671 от 22.12.2015.</t>
  </si>
  <si>
    <t>№020678 от 22.12.2015.</t>
  </si>
  <si>
    <t>Нежилое здание модульная котельная</t>
  </si>
  <si>
    <t>с.Дебы,ул.Школьная,д.30б</t>
  </si>
  <si>
    <t>18-АБ  №215726 от 07.06.2011</t>
  </si>
  <si>
    <t>общая площадь, кв. м</t>
  </si>
  <si>
    <t>П№1232 от 31.12.2010</t>
  </si>
  <si>
    <t>с.Большой Селег,ул.Советская,д.11 б</t>
  </si>
  <si>
    <t>18:15:028001:372</t>
  </si>
  <si>
    <t>18:15:034001:408</t>
  </si>
  <si>
    <t>18:15:000000:808</t>
  </si>
  <si>
    <t>№020796 от 28.01.2016</t>
  </si>
  <si>
    <t>18:15:000000:264</t>
  </si>
  <si>
    <t>18:15:052044:72</t>
  </si>
  <si>
    <t>18:15:000000:807</t>
  </si>
  <si>
    <t>18:15:000000:730</t>
  </si>
  <si>
    <t>18:15:052032:79</t>
  </si>
  <si>
    <t>теплотрасса котельной №7(Архангельская СОШ)</t>
  </si>
  <si>
    <t>с. Архангельское, ул.Новая,д4б</t>
  </si>
  <si>
    <t>18:15:023002:331</t>
  </si>
  <si>
    <t>18:15:033002:1083</t>
  </si>
  <si>
    <t>18:15:000000:806</t>
  </si>
  <si>
    <t>18:15:054001:288</t>
  </si>
  <si>
    <t>18:15:054003:415</t>
  </si>
  <si>
    <t>д.Бараны, ул.Советская, д.6 в</t>
  </si>
  <si>
    <t>18:15:026001:291</t>
  </si>
  <si>
    <t>18:15:000000:478</t>
  </si>
  <si>
    <t>18:15:036002:289</t>
  </si>
  <si>
    <t xml:space="preserve">Здание </t>
  </si>
  <si>
    <t>Наименование</t>
  </si>
  <si>
    <t>кадастровый номер</t>
  </si>
  <si>
    <t>18:15:052052:77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</si>
  <si>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№944</t>
  </si>
  <si>
    <t>д.Багыр , ул.Новая,7</t>
  </si>
  <si>
    <t>18:15:024001:297</t>
  </si>
  <si>
    <t>Собственность, 18:15:024001:297-18/005/2019 от 25.02.2019 г.</t>
  </si>
  <si>
    <t>18:15:024001:302</t>
  </si>
  <si>
    <t>Собственность, 18:15:024001:307-18/005/2019 от 27.03.2019 г.</t>
  </si>
  <si>
    <t>итого 16</t>
  </si>
  <si>
    <t>ООО "Энергия"</t>
  </si>
  <si>
    <t>18:15:028001:360</t>
  </si>
  <si>
    <t>18:15:054003:376</t>
  </si>
  <si>
    <t>18:15:034001:361</t>
  </si>
  <si>
    <t>№020179 от 27.04.2015, №рег. 18-18/005-18/005/006/2015-327/1</t>
  </si>
  <si>
    <t>аренда</t>
  </si>
  <si>
    <t>оперативное управление</t>
  </si>
  <si>
    <t>Итого в казне</t>
  </si>
  <si>
    <t>Итого МО</t>
  </si>
  <si>
    <t>Удмуртская Республика, Красногорский район, с. Красногорское, ул. Советская, д. ЗА</t>
  </si>
  <si>
    <t>1975, пристрой 1990 г.</t>
  </si>
  <si>
    <t>Здание котельной № 1 (ЦРБ) с пристроем и земельным участком под ними</t>
  </si>
  <si>
    <t>Собственность, № 18:15:052030:490-18/005/2019-1 от 26.12.2019</t>
  </si>
  <si>
    <t>8:15:052030:490</t>
  </si>
  <si>
    <t>Удмуртская Республика, Красногорский район, с. Красногорское, ул. Ленина, д. 64А</t>
  </si>
  <si>
    <t>Здание котельной № 2 (Администрация) с пристроем и земельным участком под ними</t>
  </si>
  <si>
    <t>1969 г., пристрой 2000 г.</t>
  </si>
  <si>
    <t>18:15:052044:77</t>
  </si>
  <si>
    <t>Собственность, № 18:15:052044:77-18/005/2019-1 от 26.12.2019</t>
  </si>
  <si>
    <t>18:15:052055:76</t>
  </si>
  <si>
    <t>Здание котельной № 5 (Почта)</t>
  </si>
  <si>
    <t>Удмуртская Республика, Красногорский район, с. Красногорское, ул. Кирова, дом 5 "А"</t>
  </si>
  <si>
    <t>Собственность, № 18:15:052055:76-18/005/2019-1 от 23.12.2019</t>
  </si>
  <si>
    <t>18:15:054001:263 все здание, котельная 18:15:054001:257</t>
  </si>
  <si>
    <t>Постановление Администрации
МО «Красногорский район» № 910 от 07.10.2010 г.
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</si>
  <si>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Постановление Администр. №369 от 21.06.2005, 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</t>
  </si>
  <si>
    <t>П №256 от 14.03.2013 г. "О техперевооружении котельной с переводом на газ в д. Бараны Красногорского района УР"</t>
  </si>
  <si>
    <t>постановление Администрации № 625 от 11.10.2005 "О принятии в муниципальную собственность газовой котельной в с.Архангельское</t>
  </si>
  <si>
    <t>разрешение на ввод объекта в эксплуатацию от 06.11.2015 №RU18515000-10-2015, П №12 от 19.01.2016 г.</t>
  </si>
  <si>
    <t>Котельная №15(Котельная установка с дымовой трубой ТКУ-200 Квт(ДЮСШ))</t>
  </si>
  <si>
    <t>18:15:007001:1184-18/075/2020-1-28.10.2020</t>
  </si>
  <si>
    <t>18:15:007001:1184</t>
  </si>
  <si>
    <t>Здание котельной №7(Архангельская СОШ)Газовая транспортабельная котельная с двумя водонагрейными котлами КВГ-250, подводящиий газопровод (надз. 11,5, подз.85)</t>
  </si>
  <si>
    <t>Свидетельство о регистрации № 18:15:023002:476-18/117/2020-1
от 2020-10-27 ( - Собственность)</t>
  </si>
  <si>
    <t>УР, Красногорский муниципальный район, Сельское поселение "Прохоровское", Бараны деревня, Советская улица, 6г</t>
  </si>
  <si>
    <t>здание котельная №8(Барановская СОШ)</t>
  </si>
  <si>
    <t>Свидетельство о регистрации № 18:15:026001:412-18/117/2020-1
от 2020-11-05 ( - Собственность)</t>
  </si>
  <si>
    <t>18:15:026001:412</t>
  </si>
  <si>
    <t>18-АБ №316036 от 17.08.2011,  Свидетельство о регистрации № 18-18-14/002/2011-424
от 2011-08-17 ( - Собственность)</t>
  </si>
  <si>
    <t>18-АБ №215722 от 07.06.2011, 18-18-14/001/2011-967 от 07.06.2011</t>
  </si>
  <si>
    <t>18-АБ №215751 от08.06.2011, 18-18-14/002/2011-005 от 08.06.2011</t>
  </si>
  <si>
    <t>свид-во №020749от 15.01.2016, 18-18/005-18/005/008/2015-406/1</t>
  </si>
  <si>
    <t>Удмуртская Республика, Красногорский район, с. Красногорское, ул. Лесная, дом 8 "К"</t>
  </si>
  <si>
    <t>Свидетельство о регистрации № 18:15:052032:191-18/117/2020-1
от 2020-11-02 ( - Собственность)</t>
  </si>
  <si>
    <t>18:15:052032:191</t>
  </si>
  <si>
    <t>18:15:023002:476</t>
  </si>
  <si>
    <t>Постановление Администрации №12 от 19.01.2016</t>
  </si>
  <si>
    <t>18:15:033002:1066</t>
  </si>
  <si>
    <t>18-АБ №215725 от 07.06.2011, №18-18-14/001/2011-996, Свидетельство о регистрации № 18-18-14/001/2011-996
от 2011-06-07 ( - Собственность)</t>
  </si>
  <si>
    <t>Перечень тепловых сетей, находящихся в собственности муниципального образования "Красногорский район" на 31.12.2020</t>
  </si>
  <si>
    <t>основание внесения в Реестр</t>
  </si>
  <si>
    <t>свидетельство государственной регистрации(№, дата)</t>
  </si>
  <si>
    <t>с.Красногорское,ул. Ленина, 64 в</t>
  </si>
  <si>
    <t>с.Красногорское, п. Школьный, 1"А"</t>
  </si>
  <si>
    <t>с.Красногорское, ул. Кирова.5б</t>
  </si>
  <si>
    <t>с.Красногорское, ул. Лесная, 8и</t>
  </si>
  <si>
    <t>вид пользования</t>
  </si>
  <si>
    <t>Наименование пользователя</t>
  </si>
  <si>
    <t>МАОУ ДО ДЮСШ Красногорского района</t>
  </si>
  <si>
    <t>оперативное  управление</t>
  </si>
  <si>
    <t>МБДОУ "Красногорский детский сад № 3"</t>
  </si>
  <si>
    <t>с.Красногорское, ул.Первомайская,д.26</t>
  </si>
  <si>
    <t>с.Красногорское, ул.Первомайская,д.4</t>
  </si>
  <si>
    <t>МКДОУ Багырский детский сад</t>
  </si>
  <si>
    <t>УР, Краснногорский район, пер. Школьный, д. 1"А"</t>
  </si>
  <si>
    <t>УР, Красногорский район, с. Архангельское, ул.Новая,д4В</t>
  </si>
  <si>
    <t>УР, Красногорский район, с. Красногорское, ул.Первомайская,26 А</t>
  </si>
  <si>
    <t>УР, Красногорский район, с.Валамаз,ул.К.Маркса,д.8а</t>
  </si>
  <si>
    <t>Котельная №14 (Валамазская СОШ)</t>
  </si>
  <si>
    <t>Котельная Васильевской СОШ</t>
  </si>
  <si>
    <t>УР, Красногорский район, с.Васильевское,ул.Школьная,д.3а</t>
  </si>
  <si>
    <t>Котельная Селеговской СОШ</t>
  </si>
  <si>
    <t>УР, Красногорский район, с.Б.Селег,ул.Советская,д.11а</t>
  </si>
  <si>
    <t>УР, Красногорский район, с.Курья,ул.Юбилейная, д.6а</t>
  </si>
  <si>
    <t>Здание котельной мощностью  0,5 Квт с гаражом (часть здания без учета гаража) Курьинская СОШ</t>
  </si>
  <si>
    <t>Котельная Курьинского д.с.</t>
  </si>
  <si>
    <t>УР, Красногорский район, с.Курья,ул.Советская,д.54а</t>
  </si>
  <si>
    <t>Котельная (Багырская шк.-сад)</t>
  </si>
  <si>
    <t>УР, Красногосркий район, д.Багыр , ул.Новая,7</t>
  </si>
  <si>
    <t>свидетельство гос регистрации (№, дата)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</si>
  <si>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</si>
  <si>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</si>
  <si>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 xml:space="preserve">сети теплоснабжения </t>
  </si>
  <si>
    <t>МБУ "Встреча"</t>
  </si>
  <si>
    <t>Перечень котельных на 31.12.2020 г.</t>
  </si>
  <si>
    <t>Котельная (ФОК)</t>
  </si>
  <si>
    <t>Дата включения  в Реестр</t>
  </si>
  <si>
    <t>Основание внесения в Реестр</t>
  </si>
  <si>
    <t>Багырский д.с.</t>
  </si>
  <si>
    <t>МЦ Встреча</t>
  </si>
  <si>
    <t xml:space="preserve">Свидетельство о регистрации № 18:15:024001:302-18/005/2019-2
от 2019-03-28 ( - Оперативное управление)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</si>
</sst>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_-* #,##0.00_р_._-;\-* #,##0.00_р_._-;_-* &quot;-&quot;??_р_.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6"/>
      <name val="Arial Cyr"/>
      <charset val="204"/>
    </font>
    <font>
      <sz val="16"/>
      <color theme="1"/>
      <name val="Calibri"/>
      <family val="2"/>
      <scheme val="minor"/>
    </font>
    <font>
      <b/>
      <sz val="16"/>
      <color theme="5" tint="-0.249977111117893"/>
      <name val="Arial Cyr"/>
      <charset val="204"/>
    </font>
    <font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4">
    <xf numFmtId="0" fontId="0" fillId="0" borderId="0"/>
    <xf numFmtId="0" fontId="1" fillId="0" borderId="0"/>
    <xf numFmtId="0" fontId="23" fillId="0" borderId="0"/>
    <xf numFmtId="167" fontId="23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11" fillId="0" borderId="1" xfId="0" applyFont="1" applyBorder="1"/>
    <xf numFmtId="0" fontId="11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1" xfId="0" applyFont="1" applyBorder="1" applyAlignment="1">
      <alignment horizontal="justify" vertical="top"/>
    </xf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4" fillId="0" borderId="0" xfId="0" applyFont="1"/>
    <xf numFmtId="0" fontId="4" fillId="8" borderId="1" xfId="0" applyFont="1" applyFill="1" applyBorder="1" applyAlignment="1">
      <alignment horizontal="justify"/>
    </xf>
    <xf numFmtId="0" fontId="0" fillId="4" borderId="0" xfId="0" applyFill="1"/>
    <xf numFmtId="0" fontId="13" fillId="0" borderId="1" xfId="0" applyFont="1" applyBorder="1" applyAlignment="1">
      <alignment horizontal="justify"/>
    </xf>
    <xf numFmtId="0" fontId="10" fillId="4" borderId="1" xfId="0" applyFont="1" applyFill="1" applyBorder="1" applyAlignment="1">
      <alignment vertical="top" wrapText="1"/>
    </xf>
    <xf numFmtId="0" fontId="13" fillId="4" borderId="0" xfId="0" applyFont="1" applyFill="1" applyAlignment="1">
      <alignment horizontal="justify" vertical="center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4" fillId="0" borderId="1" xfId="0" applyFont="1" applyBorder="1" applyAlignment="1">
      <alignment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3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justify"/>
    </xf>
    <xf numFmtId="0" fontId="0" fillId="13" borderId="0" xfId="0" applyFill="1"/>
    <xf numFmtId="0" fontId="19" fillId="9" borderId="0" xfId="0" applyFont="1" applyFill="1"/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13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9" borderId="5" xfId="0" applyFont="1" applyFill="1" applyBorder="1" applyAlignment="1">
      <alignment horizontal="left" wrapText="1"/>
    </xf>
    <xf numFmtId="0" fontId="2" fillId="11" borderId="1" xfId="0" applyFont="1" applyFill="1" applyBorder="1"/>
    <xf numFmtId="0" fontId="2" fillId="11" borderId="1" xfId="0" applyFont="1" applyFill="1" applyBorder="1" applyAlignment="1">
      <alignment horizontal="justify"/>
    </xf>
    <xf numFmtId="0" fontId="2" fillId="11" borderId="1" xfId="0" applyFont="1" applyFill="1" applyBorder="1" applyAlignment="1">
      <alignment wrapText="1"/>
    </xf>
    <xf numFmtId="0" fontId="3" fillId="8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justify"/>
    </xf>
    <xf numFmtId="0" fontId="14" fillId="0" borderId="1" xfId="0" applyFont="1" applyFill="1" applyBorder="1" applyAlignment="1">
      <alignment horizontal="justify"/>
    </xf>
    <xf numFmtId="0" fontId="8" fillId="0" borderId="1" xfId="0" applyFont="1" applyBorder="1" applyAlignment="1">
      <alignment horizontal="justify"/>
    </xf>
    <xf numFmtId="0" fontId="4" fillId="8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4" fillId="7" borderId="1" xfId="0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horizontal="left" wrapText="1"/>
    </xf>
    <xf numFmtId="0" fontId="2" fillId="13" borderId="1" xfId="0" applyFont="1" applyFill="1" applyBorder="1" applyAlignment="1">
      <alignment horizontal="left" wrapText="1"/>
    </xf>
    <xf numFmtId="0" fontId="4" fillId="13" borderId="1" xfId="0" applyFont="1" applyFill="1" applyBorder="1" applyAlignment="1">
      <alignment horizontal="left"/>
    </xf>
    <xf numFmtId="14" fontId="4" fillId="13" borderId="1" xfId="0" applyNumberFormat="1" applyFont="1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2" fillId="9" borderId="1" xfId="0" applyFont="1" applyFill="1" applyBorder="1" applyAlignment="1">
      <alignment horizontal="left" wrapText="1"/>
    </xf>
    <xf numFmtId="0" fontId="5" fillId="9" borderId="1" xfId="0" applyFont="1" applyFill="1" applyBorder="1" applyAlignment="1">
      <alignment horizontal="left"/>
    </xf>
    <xf numFmtId="14" fontId="5" fillId="9" borderId="1" xfId="0" applyNumberFormat="1" applyFont="1" applyFill="1" applyBorder="1" applyAlignment="1">
      <alignment horizontal="left"/>
    </xf>
    <xf numFmtId="0" fontId="5" fillId="9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/>
    </xf>
    <xf numFmtId="14" fontId="4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 wrapText="1"/>
    </xf>
    <xf numFmtId="0" fontId="2" fillId="14" borderId="1" xfId="0" applyFont="1" applyFill="1" applyBorder="1" applyAlignment="1">
      <alignment horizontal="left" wrapText="1"/>
    </xf>
    <xf numFmtId="0" fontId="3" fillId="14" borderId="1" xfId="0" applyFont="1" applyFill="1" applyBorder="1" applyAlignment="1">
      <alignment horizontal="left" wrapText="1"/>
    </xf>
    <xf numFmtId="0" fontId="3" fillId="14" borderId="2" xfId="0" applyFont="1" applyFill="1" applyBorder="1" applyAlignment="1">
      <alignment horizontal="left" wrapText="1"/>
    </xf>
    <xf numFmtId="0" fontId="4" fillId="14" borderId="1" xfId="0" applyFont="1" applyFill="1" applyBorder="1" applyAlignment="1">
      <alignment horizontal="left"/>
    </xf>
    <xf numFmtId="0" fontId="8" fillId="14" borderId="1" xfId="0" applyFont="1" applyFill="1" applyBorder="1" applyAlignment="1">
      <alignment horizontal="left" wrapText="1"/>
    </xf>
    <xf numFmtId="14" fontId="8" fillId="1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 wrapText="1"/>
    </xf>
    <xf numFmtId="1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3" fillId="11" borderId="2" xfId="0" applyFont="1" applyFill="1" applyBorder="1" applyAlignment="1">
      <alignment horizontal="left" wrapText="1"/>
    </xf>
    <xf numFmtId="0" fontId="4" fillId="11" borderId="1" xfId="0" applyFont="1" applyFill="1" applyBorder="1" applyAlignment="1">
      <alignment horizontal="left"/>
    </xf>
    <xf numFmtId="14" fontId="4" fillId="11" borderId="1" xfId="0" applyNumberFormat="1" applyFont="1" applyFill="1" applyBorder="1" applyAlignment="1">
      <alignment horizontal="left"/>
    </xf>
    <xf numFmtId="0" fontId="17" fillId="11" borderId="1" xfId="0" applyFont="1" applyFill="1" applyBorder="1" applyAlignment="1">
      <alignment horizontal="left" wrapText="1"/>
    </xf>
    <xf numFmtId="49" fontId="9" fillId="11" borderId="1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horizontal="left" wrapText="1"/>
    </xf>
    <xf numFmtId="0" fontId="3" fillId="10" borderId="2" xfId="0" applyFont="1" applyFill="1" applyBorder="1" applyAlignment="1">
      <alignment horizontal="left" wrapText="1"/>
    </xf>
    <xf numFmtId="0" fontId="5" fillId="10" borderId="2" xfId="0" applyFont="1" applyFill="1" applyBorder="1" applyAlignment="1">
      <alignment horizontal="left" wrapText="1"/>
    </xf>
    <xf numFmtId="0" fontId="5" fillId="10" borderId="1" xfId="0" applyFont="1" applyFill="1" applyBorder="1" applyAlignment="1">
      <alignment horizontal="left" wrapText="1"/>
    </xf>
    <xf numFmtId="0" fontId="4" fillId="10" borderId="1" xfId="0" applyFont="1" applyFill="1" applyBorder="1" applyAlignment="1">
      <alignment horizontal="left"/>
    </xf>
    <xf numFmtId="14" fontId="4" fillId="10" borderId="1" xfId="0" applyNumberFormat="1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left" wrapText="1"/>
    </xf>
    <xf numFmtId="0" fontId="3" fillId="15" borderId="1" xfId="0" applyFont="1" applyFill="1" applyBorder="1" applyAlignment="1">
      <alignment horizontal="left" wrapText="1"/>
    </xf>
    <xf numFmtId="0" fontId="3" fillId="15" borderId="2" xfId="0" applyFont="1" applyFill="1" applyBorder="1" applyAlignment="1">
      <alignment horizontal="left" wrapText="1"/>
    </xf>
    <xf numFmtId="0" fontId="4" fillId="15" borderId="1" xfId="0" applyFont="1" applyFill="1" applyBorder="1" applyAlignment="1">
      <alignment horizontal="left"/>
    </xf>
    <xf numFmtId="14" fontId="4" fillId="15" borderId="1" xfId="0" applyNumberFormat="1" applyFont="1" applyFill="1" applyBorder="1" applyAlignment="1">
      <alignment horizontal="left"/>
    </xf>
    <xf numFmtId="0" fontId="5" fillId="15" borderId="1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 wrapText="1"/>
    </xf>
    <xf numFmtId="14" fontId="4" fillId="9" borderId="1" xfId="0" applyNumberFormat="1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wrapText="1"/>
    </xf>
    <xf numFmtId="0" fontId="3" fillId="12" borderId="1" xfId="0" applyFont="1" applyFill="1" applyBorder="1" applyAlignment="1">
      <alignment horizontal="left" wrapText="1"/>
    </xf>
    <xf numFmtId="0" fontId="3" fillId="12" borderId="2" xfId="0" applyFont="1" applyFill="1" applyBorder="1" applyAlignment="1">
      <alignment horizontal="left" wrapText="1"/>
    </xf>
    <xf numFmtId="0" fontId="3" fillId="12" borderId="5" xfId="0" applyFont="1" applyFill="1" applyBorder="1" applyAlignment="1">
      <alignment horizontal="left" wrapText="1"/>
    </xf>
    <xf numFmtId="0" fontId="4" fillId="12" borderId="9" xfId="0" applyFont="1" applyFill="1" applyBorder="1" applyAlignment="1">
      <alignment horizontal="left"/>
    </xf>
    <xf numFmtId="14" fontId="4" fillId="12" borderId="1" xfId="0" applyNumberFormat="1" applyFont="1" applyFill="1" applyBorder="1" applyAlignment="1">
      <alignment horizontal="left"/>
    </xf>
    <xf numFmtId="0" fontId="4" fillId="12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left" wrapText="1"/>
    </xf>
    <xf numFmtId="0" fontId="3" fillId="16" borderId="1" xfId="0" applyFont="1" applyFill="1" applyBorder="1" applyAlignment="1">
      <alignment horizontal="left" wrapText="1"/>
    </xf>
    <xf numFmtId="0" fontId="3" fillId="16" borderId="2" xfId="0" applyFont="1" applyFill="1" applyBorder="1" applyAlignment="1">
      <alignment horizontal="left" wrapText="1"/>
    </xf>
    <xf numFmtId="0" fontId="13" fillId="16" borderId="1" xfId="0" applyFont="1" applyFill="1" applyBorder="1" applyAlignment="1">
      <alignment horizontal="left" wrapText="1"/>
    </xf>
    <xf numFmtId="14" fontId="4" fillId="16" borderId="1" xfId="0" applyNumberFormat="1" applyFont="1" applyFill="1" applyBorder="1" applyAlignment="1">
      <alignment horizontal="left"/>
    </xf>
    <xf numFmtId="0" fontId="4" fillId="16" borderId="1" xfId="0" applyFont="1" applyFill="1" applyBorder="1" applyAlignment="1">
      <alignment horizontal="left" wrapText="1"/>
    </xf>
    <xf numFmtId="0" fontId="4" fillId="16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8" fillId="9" borderId="0" xfId="0" applyFont="1" applyFill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4" fillId="13" borderId="1" xfId="0" applyFont="1" applyFill="1" applyBorder="1" applyAlignment="1">
      <alignment horizontal="left" wrapText="1"/>
    </xf>
    <xf numFmtId="0" fontId="6" fillId="16" borderId="1" xfId="0" applyFont="1" applyFill="1" applyBorder="1" applyAlignment="1">
      <alignment wrapText="1"/>
    </xf>
    <xf numFmtId="0" fontId="3" fillId="16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8" fillId="16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3" fillId="13" borderId="3" xfId="0" applyFont="1" applyFill="1" applyBorder="1" applyAlignment="1">
      <alignment horizontal="left" wrapText="1"/>
    </xf>
    <xf numFmtId="0" fontId="3" fillId="13" borderId="10" xfId="0" applyFont="1" applyFill="1" applyBorder="1" applyAlignment="1">
      <alignment horizontal="left" wrapText="1"/>
    </xf>
    <xf numFmtId="0" fontId="3" fillId="13" borderId="2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left" wrapText="1"/>
    </xf>
    <xf numFmtId="0" fontId="3" fillId="7" borderId="2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 wrapText="1"/>
    </xf>
    <xf numFmtId="0" fontId="3" fillId="9" borderId="2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24"/>
  <sheetViews>
    <sheetView tabSelected="1" topLeftCell="A13" workbookViewId="0">
      <selection activeCell="A14" sqref="A14:XFD14"/>
    </sheetView>
  </sheetViews>
  <sheetFormatPr defaultRowHeight="15" x14ac:dyDescent="0.25"/>
  <cols>
    <col min="1" max="1" width="4.42578125" customWidth="1"/>
    <col min="2" max="2" width="26.5703125" customWidth="1"/>
    <col min="3" max="3" width="19.5703125" customWidth="1"/>
    <col min="4" max="4" width="9.85546875" customWidth="1"/>
    <col min="5" max="5" width="8.42578125" customWidth="1"/>
    <col min="6" max="6" width="24.28515625" customWidth="1"/>
    <col min="7" max="7" width="11.5703125" customWidth="1"/>
    <col min="8" max="8" width="24.28515625" customWidth="1"/>
    <col min="9" max="9" width="19.5703125" customWidth="1"/>
    <col min="10" max="10" width="14.85546875" customWidth="1"/>
    <col min="11" max="11" width="15.5703125" customWidth="1"/>
  </cols>
  <sheetData>
    <row r="2" spans="1:11" ht="21" x14ac:dyDescent="0.35">
      <c r="A2" s="1"/>
      <c r="C2" s="32" t="s">
        <v>168</v>
      </c>
      <c r="D2" s="30"/>
      <c r="E2" s="31"/>
    </row>
    <row r="3" spans="1:11" ht="45" x14ac:dyDescent="0.25">
      <c r="A3" s="33"/>
      <c r="B3" s="47"/>
      <c r="C3" s="48" t="s">
        <v>23</v>
      </c>
      <c r="D3" s="48" t="s">
        <v>50</v>
      </c>
      <c r="E3" s="49" t="s">
        <v>0</v>
      </c>
      <c r="F3" s="34" t="s">
        <v>134</v>
      </c>
      <c r="G3" s="34" t="s">
        <v>170</v>
      </c>
      <c r="H3" s="34" t="s">
        <v>163</v>
      </c>
      <c r="I3" s="34" t="s">
        <v>75</v>
      </c>
      <c r="J3" s="54" t="s">
        <v>140</v>
      </c>
      <c r="K3" s="54" t="s">
        <v>141</v>
      </c>
    </row>
    <row r="4" spans="1:11" ht="93.75" customHeight="1" x14ac:dyDescent="0.25">
      <c r="A4" s="40">
        <v>1</v>
      </c>
      <c r="B4" s="58" t="s">
        <v>95</v>
      </c>
      <c r="C4" s="40" t="s">
        <v>93</v>
      </c>
      <c r="D4" s="40">
        <v>215.8</v>
      </c>
      <c r="E4" s="40" t="s">
        <v>94</v>
      </c>
      <c r="F4" s="128" t="s">
        <v>5</v>
      </c>
      <c r="G4" s="60">
        <v>38006</v>
      </c>
      <c r="H4" s="61" t="s">
        <v>96</v>
      </c>
      <c r="I4" s="59" t="s">
        <v>97</v>
      </c>
      <c r="J4" s="2" t="s">
        <v>89</v>
      </c>
      <c r="K4" s="2" t="s">
        <v>84</v>
      </c>
    </row>
    <row r="5" spans="1:11" ht="74.25" customHeight="1" x14ac:dyDescent="0.25">
      <c r="A5" s="62">
        <v>2</v>
      </c>
      <c r="B5" s="62" t="s">
        <v>99</v>
      </c>
      <c r="C5" s="138" t="s">
        <v>98</v>
      </c>
      <c r="D5" s="41">
        <v>136.4</v>
      </c>
      <c r="E5" s="41" t="s">
        <v>100</v>
      </c>
      <c r="F5" s="63" t="s">
        <v>6</v>
      </c>
      <c r="G5" s="64">
        <v>38006</v>
      </c>
      <c r="H5" s="65" t="s">
        <v>102</v>
      </c>
      <c r="I5" s="63" t="s">
        <v>101</v>
      </c>
      <c r="J5" s="2" t="s">
        <v>89</v>
      </c>
      <c r="K5" s="2" t="s">
        <v>84</v>
      </c>
    </row>
    <row r="6" spans="1:11" x14ac:dyDescent="0.25">
      <c r="A6" s="41"/>
      <c r="B6" s="41" t="s">
        <v>1</v>
      </c>
      <c r="C6" s="139"/>
      <c r="D6" s="41"/>
      <c r="E6" s="41">
        <v>2010</v>
      </c>
      <c r="F6" s="63" t="s">
        <v>51</v>
      </c>
      <c r="G6" s="64">
        <v>40543</v>
      </c>
      <c r="H6" s="63"/>
      <c r="I6" s="63"/>
      <c r="J6" s="2" t="s">
        <v>89</v>
      </c>
      <c r="K6" s="2" t="s">
        <v>84</v>
      </c>
    </row>
    <row r="7" spans="1:11" s="35" customFormat="1" ht="29.25" customHeight="1" x14ac:dyDescent="0.25">
      <c r="A7" s="66">
        <v>3</v>
      </c>
      <c r="B7" s="66" t="s">
        <v>11</v>
      </c>
      <c r="C7" s="135" t="s">
        <v>148</v>
      </c>
      <c r="D7" s="42"/>
      <c r="E7" s="42"/>
      <c r="F7" s="67"/>
      <c r="G7" s="68"/>
      <c r="H7" s="129" t="s">
        <v>88</v>
      </c>
      <c r="I7" s="67" t="s">
        <v>76</v>
      </c>
      <c r="J7" s="2" t="s">
        <v>89</v>
      </c>
      <c r="K7" s="2" t="s">
        <v>84</v>
      </c>
    </row>
    <row r="8" spans="1:11" s="35" customFormat="1" x14ac:dyDescent="0.25">
      <c r="A8" s="42"/>
      <c r="B8" s="42" t="s">
        <v>73</v>
      </c>
      <c r="C8" s="136"/>
      <c r="D8" s="42">
        <v>143.9</v>
      </c>
      <c r="E8" s="42">
        <v>1983</v>
      </c>
      <c r="F8" s="67" t="s">
        <v>6</v>
      </c>
      <c r="G8" s="68">
        <v>38006</v>
      </c>
      <c r="H8" s="69"/>
      <c r="I8" s="69"/>
      <c r="J8" s="2" t="s">
        <v>89</v>
      </c>
      <c r="K8" s="2" t="s">
        <v>84</v>
      </c>
    </row>
    <row r="9" spans="1:11" s="35" customFormat="1" x14ac:dyDescent="0.25">
      <c r="A9" s="42"/>
      <c r="B9" s="42" t="s">
        <v>1</v>
      </c>
      <c r="C9" s="137"/>
      <c r="D9" s="42"/>
      <c r="E9" s="42">
        <v>2009</v>
      </c>
      <c r="F9" s="67"/>
      <c r="G9" s="68"/>
      <c r="H9" s="67"/>
      <c r="I9" s="67"/>
      <c r="J9" s="2" t="s">
        <v>89</v>
      </c>
      <c r="K9" s="2" t="s">
        <v>84</v>
      </c>
    </row>
    <row r="10" spans="1:11" s="36" customFormat="1" ht="71.25" customHeight="1" x14ac:dyDescent="0.25">
      <c r="A10" s="70">
        <v>4</v>
      </c>
      <c r="B10" s="70" t="s">
        <v>104</v>
      </c>
      <c r="C10" s="140" t="s">
        <v>105</v>
      </c>
      <c r="D10" s="57">
        <v>102.8</v>
      </c>
      <c r="E10" s="57">
        <v>1979</v>
      </c>
      <c r="F10" s="71" t="s">
        <v>6</v>
      </c>
      <c r="G10" s="72">
        <v>38006</v>
      </c>
      <c r="H10" s="73" t="s">
        <v>106</v>
      </c>
      <c r="I10" s="71" t="s">
        <v>103</v>
      </c>
      <c r="J10" s="2" t="s">
        <v>89</v>
      </c>
      <c r="K10" s="2" t="s">
        <v>84</v>
      </c>
    </row>
    <row r="11" spans="1:11" s="36" customFormat="1" x14ac:dyDescent="0.25">
      <c r="A11" s="57"/>
      <c r="B11" s="57" t="s">
        <v>1</v>
      </c>
      <c r="C11" s="141"/>
      <c r="D11" s="57"/>
      <c r="E11" s="57">
        <v>2008</v>
      </c>
      <c r="F11" s="71"/>
      <c r="G11" s="72">
        <v>38006</v>
      </c>
      <c r="H11" s="71"/>
      <c r="I11" s="71"/>
      <c r="J11" s="2" t="s">
        <v>89</v>
      </c>
      <c r="K11" s="2" t="s">
        <v>84</v>
      </c>
    </row>
    <row r="12" spans="1:11" ht="77.25" x14ac:dyDescent="0.25">
      <c r="A12" s="74">
        <v>5</v>
      </c>
      <c r="B12" s="74" t="s">
        <v>2</v>
      </c>
      <c r="C12" s="75" t="s">
        <v>126</v>
      </c>
      <c r="D12" s="75">
        <v>83.8</v>
      </c>
      <c r="E12" s="75">
        <v>1960</v>
      </c>
      <c r="F12" s="76" t="s">
        <v>6</v>
      </c>
      <c r="G12" s="77">
        <v>38006</v>
      </c>
      <c r="H12" s="78" t="s">
        <v>127</v>
      </c>
      <c r="I12" s="76" t="s">
        <v>128</v>
      </c>
      <c r="J12" s="2" t="s">
        <v>89</v>
      </c>
      <c r="K12" s="2" t="s">
        <v>84</v>
      </c>
    </row>
    <row r="13" spans="1:11" ht="110.25" customHeight="1" x14ac:dyDescent="0.25">
      <c r="A13" s="79">
        <v>6</v>
      </c>
      <c r="B13" s="79" t="s">
        <v>116</v>
      </c>
      <c r="C13" s="80" t="s">
        <v>149</v>
      </c>
      <c r="D13" s="81">
        <v>20.399999999999999</v>
      </c>
      <c r="E13" s="80">
        <v>2005</v>
      </c>
      <c r="F13" s="83" t="s">
        <v>111</v>
      </c>
      <c r="G13" s="84"/>
      <c r="H13" s="83" t="s">
        <v>117</v>
      </c>
      <c r="I13" s="82" t="s">
        <v>129</v>
      </c>
      <c r="J13" s="2" t="s">
        <v>89</v>
      </c>
      <c r="K13" s="2" t="s">
        <v>84</v>
      </c>
    </row>
    <row r="14" spans="1:11" ht="66.75" customHeight="1" x14ac:dyDescent="0.25">
      <c r="A14" s="38">
        <v>7</v>
      </c>
      <c r="B14" s="85" t="s">
        <v>113</v>
      </c>
      <c r="C14" s="38" t="s">
        <v>150</v>
      </c>
      <c r="D14" s="86">
        <v>24</v>
      </c>
      <c r="E14" s="38">
        <v>2008</v>
      </c>
      <c r="F14" s="88" t="s">
        <v>108</v>
      </c>
      <c r="G14" s="89">
        <v>39807</v>
      </c>
      <c r="H14" s="90" t="s">
        <v>114</v>
      </c>
      <c r="I14" s="87" t="s">
        <v>115</v>
      </c>
      <c r="J14" s="2" t="s">
        <v>89</v>
      </c>
      <c r="K14" s="2" t="s">
        <v>84</v>
      </c>
    </row>
    <row r="15" spans="1:11" ht="68.25" x14ac:dyDescent="0.25">
      <c r="A15" s="91">
        <v>8</v>
      </c>
      <c r="B15" s="91" t="s">
        <v>152</v>
      </c>
      <c r="C15" s="91" t="s">
        <v>151</v>
      </c>
      <c r="D15" s="91">
        <v>125.6</v>
      </c>
      <c r="E15" s="39">
        <v>1982</v>
      </c>
      <c r="F15" s="92" t="s">
        <v>6</v>
      </c>
      <c r="G15" s="93">
        <v>38006</v>
      </c>
      <c r="H15" s="94" t="s">
        <v>132</v>
      </c>
      <c r="I15" s="95" t="s">
        <v>131</v>
      </c>
      <c r="J15" s="2" t="s">
        <v>89</v>
      </c>
      <c r="K15" s="2" t="s">
        <v>84</v>
      </c>
    </row>
    <row r="16" spans="1:11" ht="51.75" x14ac:dyDescent="0.25">
      <c r="A16" s="96">
        <v>9</v>
      </c>
      <c r="B16" s="96" t="s">
        <v>153</v>
      </c>
      <c r="C16" s="97" t="s">
        <v>154</v>
      </c>
      <c r="D16" s="98">
        <v>51.8</v>
      </c>
      <c r="E16" s="99">
        <v>1975</v>
      </c>
      <c r="F16" s="100" t="s">
        <v>6</v>
      </c>
      <c r="G16" s="101">
        <v>38006</v>
      </c>
      <c r="H16" s="102" t="s">
        <v>49</v>
      </c>
      <c r="I16" s="103" t="s">
        <v>87</v>
      </c>
      <c r="J16" s="2" t="s">
        <v>89</v>
      </c>
      <c r="K16" s="2" t="s">
        <v>84</v>
      </c>
    </row>
    <row r="17" spans="1:11" ht="51.75" x14ac:dyDescent="0.25">
      <c r="A17" s="104">
        <v>10</v>
      </c>
      <c r="B17" s="104" t="s">
        <v>155</v>
      </c>
      <c r="C17" s="105" t="s">
        <v>156</v>
      </c>
      <c r="D17" s="105">
        <v>29.4</v>
      </c>
      <c r="E17" s="104">
        <v>1991</v>
      </c>
      <c r="F17" s="106" t="s">
        <v>6</v>
      </c>
      <c r="G17" s="107">
        <v>38006</v>
      </c>
      <c r="H17" s="108" t="s">
        <v>124</v>
      </c>
      <c r="I17" s="106" t="s">
        <v>85</v>
      </c>
      <c r="J17" s="2" t="s">
        <v>89</v>
      </c>
      <c r="K17" s="2" t="s">
        <v>84</v>
      </c>
    </row>
    <row r="18" spans="1:11" ht="51.75" x14ac:dyDescent="0.25">
      <c r="A18" s="57">
        <v>11</v>
      </c>
      <c r="B18" s="57" t="s">
        <v>47</v>
      </c>
      <c r="C18" s="109" t="s">
        <v>48</v>
      </c>
      <c r="D18" s="109">
        <v>45.3</v>
      </c>
      <c r="E18" s="57">
        <v>2015</v>
      </c>
      <c r="F18" s="119" t="s">
        <v>112</v>
      </c>
      <c r="G18" s="110">
        <v>38006</v>
      </c>
      <c r="H18" s="71" t="s">
        <v>125</v>
      </c>
      <c r="I18" s="111" t="s">
        <v>72</v>
      </c>
      <c r="J18" s="2" t="s">
        <v>89</v>
      </c>
      <c r="K18" s="2" t="s">
        <v>84</v>
      </c>
    </row>
    <row r="19" spans="1:11" ht="66" customHeight="1" x14ac:dyDescent="0.25">
      <c r="A19" s="38">
        <v>12</v>
      </c>
      <c r="B19" s="38" t="s">
        <v>158</v>
      </c>
      <c r="C19" s="43" t="s">
        <v>157</v>
      </c>
      <c r="D19" s="43">
        <v>78</v>
      </c>
      <c r="E19" s="112">
        <v>2005</v>
      </c>
      <c r="F19" s="88" t="s">
        <v>109</v>
      </c>
      <c r="G19" s="89">
        <v>38524</v>
      </c>
      <c r="H19" s="38" t="s">
        <v>122</v>
      </c>
      <c r="I19" s="90" t="s">
        <v>107</v>
      </c>
      <c r="J19" s="2" t="s">
        <v>89</v>
      </c>
      <c r="K19" s="2" t="s">
        <v>84</v>
      </c>
    </row>
    <row r="20" spans="1:11" ht="51.75" x14ac:dyDescent="0.25">
      <c r="A20" s="113">
        <v>13</v>
      </c>
      <c r="B20" s="113" t="s">
        <v>159</v>
      </c>
      <c r="C20" s="114" t="s">
        <v>160</v>
      </c>
      <c r="D20" s="114">
        <v>83.3</v>
      </c>
      <c r="E20" s="115">
        <v>1987</v>
      </c>
      <c r="F20" s="116" t="s">
        <v>6</v>
      </c>
      <c r="G20" s="117">
        <v>38006</v>
      </c>
      <c r="H20" s="113" t="s">
        <v>123</v>
      </c>
      <c r="I20" s="118" t="s">
        <v>86</v>
      </c>
      <c r="J20" s="2" t="s">
        <v>89</v>
      </c>
      <c r="K20" s="2" t="s">
        <v>84</v>
      </c>
    </row>
    <row r="21" spans="1:11" ht="90" x14ac:dyDescent="0.25">
      <c r="A21" s="57">
        <v>14</v>
      </c>
      <c r="B21" s="57" t="s">
        <v>119</v>
      </c>
      <c r="C21" s="109" t="s">
        <v>118</v>
      </c>
      <c r="D21" s="109">
        <v>176.9</v>
      </c>
      <c r="E21" s="46">
        <v>2002</v>
      </c>
      <c r="F21" s="127" t="s">
        <v>110</v>
      </c>
      <c r="G21" s="111"/>
      <c r="H21" s="119" t="s">
        <v>120</v>
      </c>
      <c r="I21" s="111" t="s">
        <v>121</v>
      </c>
      <c r="J21" s="2" t="s">
        <v>89</v>
      </c>
      <c r="K21" s="2" t="s">
        <v>84</v>
      </c>
    </row>
    <row r="22" spans="1:11" ht="48.75" customHeight="1" x14ac:dyDescent="0.25">
      <c r="A22" s="120">
        <v>16</v>
      </c>
      <c r="B22" s="120" t="s">
        <v>161</v>
      </c>
      <c r="C22" s="121" t="s">
        <v>162</v>
      </c>
      <c r="D22" s="121">
        <v>25.2</v>
      </c>
      <c r="E22" s="120">
        <v>2019</v>
      </c>
      <c r="F22" s="122" t="s">
        <v>77</v>
      </c>
      <c r="G22" s="123"/>
      <c r="H22" s="133" t="s">
        <v>80</v>
      </c>
      <c r="I22" s="125" t="s">
        <v>79</v>
      </c>
      <c r="J22" s="29" t="s">
        <v>90</v>
      </c>
      <c r="K22" s="2" t="s">
        <v>172</v>
      </c>
    </row>
    <row r="23" spans="1:11" ht="54.75" customHeight="1" x14ac:dyDescent="0.25">
      <c r="A23" s="120">
        <v>17</v>
      </c>
      <c r="B23" s="120" t="s">
        <v>169</v>
      </c>
      <c r="C23" s="131" t="s">
        <v>164</v>
      </c>
      <c r="D23" s="121">
        <v>29.5</v>
      </c>
      <c r="E23" s="120">
        <v>2020</v>
      </c>
      <c r="F23" s="130" t="s">
        <v>165</v>
      </c>
      <c r="G23" s="123"/>
      <c r="H23" s="124"/>
      <c r="I23" s="125"/>
      <c r="J23" s="29" t="s">
        <v>90</v>
      </c>
      <c r="K23" s="2" t="s">
        <v>173</v>
      </c>
    </row>
    <row r="24" spans="1:11" x14ac:dyDescent="0.25">
      <c r="A24" s="37"/>
      <c r="B24" s="44" t="s">
        <v>83</v>
      </c>
      <c r="C24" s="45"/>
      <c r="D24" s="45">
        <f>SUM(D4:D23)</f>
        <v>1372.1</v>
      </c>
      <c r="E24" s="44"/>
      <c r="F24" s="126"/>
      <c r="G24" s="126"/>
      <c r="H24" s="126"/>
      <c r="I24" s="126"/>
      <c r="J24" s="132"/>
      <c r="K24" s="132"/>
    </row>
  </sheetData>
  <mergeCells count="3">
    <mergeCell ref="C7:C9"/>
    <mergeCell ref="C5:C6"/>
    <mergeCell ref="C10:C11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22"/>
  <sheetViews>
    <sheetView topLeftCell="A19" workbookViewId="0">
      <selection activeCell="H4" sqref="H4"/>
    </sheetView>
  </sheetViews>
  <sheetFormatPr defaultRowHeight="15" x14ac:dyDescent="0.25"/>
  <cols>
    <col min="1" max="1" width="6.28515625" customWidth="1"/>
    <col min="2" max="2" width="18.28515625" customWidth="1"/>
    <col min="3" max="3" width="25.140625" style="21" customWidth="1"/>
    <col min="4" max="4" width="7.7109375" customWidth="1"/>
    <col min="5" max="5" width="7.28515625" customWidth="1"/>
    <col min="6" max="6" width="22.85546875" customWidth="1"/>
    <col min="7" max="7" width="17.7109375" customWidth="1"/>
    <col min="8" max="8" width="16.28515625" customWidth="1"/>
    <col min="9" max="9" width="16.42578125" customWidth="1"/>
    <col min="10" max="10" width="15.5703125" customWidth="1"/>
  </cols>
  <sheetData>
    <row r="2" spans="1:10" ht="31.5" customHeight="1" x14ac:dyDescent="0.25">
      <c r="A2" s="145" t="s">
        <v>133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72.75" customHeight="1" x14ac:dyDescent="0.25">
      <c r="A3" s="52" t="s">
        <v>7</v>
      </c>
      <c r="B3" s="52" t="s">
        <v>74</v>
      </c>
      <c r="C3" s="52" t="s">
        <v>8</v>
      </c>
      <c r="D3" s="52" t="s">
        <v>9</v>
      </c>
      <c r="E3" s="52" t="s">
        <v>10</v>
      </c>
      <c r="F3" s="53" t="s">
        <v>171</v>
      </c>
      <c r="G3" s="54" t="s">
        <v>135</v>
      </c>
      <c r="H3" s="54" t="s">
        <v>75</v>
      </c>
      <c r="I3" s="54" t="s">
        <v>140</v>
      </c>
      <c r="J3" s="54" t="s">
        <v>141</v>
      </c>
    </row>
    <row r="4" spans="1:10" ht="51.75" customHeight="1" x14ac:dyDescent="0.25">
      <c r="A4" s="4">
        <v>1</v>
      </c>
      <c r="B4" s="4" t="s">
        <v>13</v>
      </c>
      <c r="C4" s="4" t="s">
        <v>24</v>
      </c>
      <c r="D4" s="5">
        <v>2558</v>
      </c>
      <c r="E4" s="6">
        <v>1975</v>
      </c>
      <c r="F4" s="15" t="s">
        <v>5</v>
      </c>
      <c r="G4" s="3" t="s">
        <v>34</v>
      </c>
      <c r="H4" s="20" t="s">
        <v>55</v>
      </c>
      <c r="I4" s="2" t="s">
        <v>89</v>
      </c>
      <c r="J4" s="2" t="s">
        <v>84</v>
      </c>
    </row>
    <row r="5" spans="1:10" ht="64.5" customHeight="1" x14ac:dyDescent="0.25">
      <c r="A5" s="4">
        <v>2</v>
      </c>
      <c r="B5" s="4" t="s">
        <v>30</v>
      </c>
      <c r="C5" s="4" t="s">
        <v>136</v>
      </c>
      <c r="D5" s="4">
        <v>240</v>
      </c>
      <c r="E5" s="7">
        <v>1969</v>
      </c>
      <c r="F5" s="15" t="s">
        <v>5</v>
      </c>
      <c r="G5" s="18" t="s">
        <v>35</v>
      </c>
      <c r="H5" s="20" t="s">
        <v>58</v>
      </c>
      <c r="I5" s="2" t="s">
        <v>89</v>
      </c>
      <c r="J5" s="2" t="s">
        <v>84</v>
      </c>
    </row>
    <row r="6" spans="1:10" ht="54.75" customHeight="1" x14ac:dyDescent="0.25">
      <c r="A6" s="4">
        <v>3</v>
      </c>
      <c r="B6" s="4" t="s">
        <v>14</v>
      </c>
      <c r="C6" s="4" t="s">
        <v>138</v>
      </c>
      <c r="D6" s="4">
        <v>423</v>
      </c>
      <c r="E6" s="7">
        <v>1979</v>
      </c>
      <c r="F6" s="16" t="s">
        <v>5</v>
      </c>
      <c r="G6" s="19" t="s">
        <v>36</v>
      </c>
      <c r="H6" s="20" t="s">
        <v>59</v>
      </c>
      <c r="I6" s="2" t="s">
        <v>89</v>
      </c>
      <c r="J6" s="2" t="s">
        <v>84</v>
      </c>
    </row>
    <row r="7" spans="1:10" ht="56.25" customHeight="1" x14ac:dyDescent="0.25">
      <c r="A7" s="4">
        <v>4</v>
      </c>
      <c r="B7" s="4" t="s">
        <v>15</v>
      </c>
      <c r="C7" s="4" t="s">
        <v>137</v>
      </c>
      <c r="D7" s="4">
        <v>627</v>
      </c>
      <c r="E7" s="7">
        <v>1983</v>
      </c>
      <c r="F7" s="15" t="s">
        <v>5</v>
      </c>
      <c r="G7" s="18" t="s">
        <v>37</v>
      </c>
      <c r="H7" s="20" t="s">
        <v>60</v>
      </c>
      <c r="I7" s="2" t="s">
        <v>89</v>
      </c>
      <c r="J7" s="2" t="s">
        <v>84</v>
      </c>
    </row>
    <row r="8" spans="1:10" ht="63" customHeight="1" x14ac:dyDescent="0.25">
      <c r="A8" s="4">
        <v>5</v>
      </c>
      <c r="B8" s="4" t="s">
        <v>12</v>
      </c>
      <c r="C8" s="8" t="s">
        <v>139</v>
      </c>
      <c r="D8" s="4">
        <v>34</v>
      </c>
      <c r="E8" s="7">
        <v>1960</v>
      </c>
      <c r="F8" s="15" t="s">
        <v>5</v>
      </c>
      <c r="G8" s="19" t="s">
        <v>38</v>
      </c>
      <c r="H8" s="20" t="s">
        <v>61</v>
      </c>
      <c r="I8" s="2" t="s">
        <v>89</v>
      </c>
      <c r="J8" s="2" t="s">
        <v>84</v>
      </c>
    </row>
    <row r="9" spans="1:10" ht="66.75" customHeight="1" x14ac:dyDescent="0.25">
      <c r="A9" s="4">
        <v>6</v>
      </c>
      <c r="B9" s="13" t="s">
        <v>62</v>
      </c>
      <c r="C9" s="4" t="s">
        <v>63</v>
      </c>
      <c r="D9" s="4">
        <v>54</v>
      </c>
      <c r="E9" s="7">
        <v>1991</v>
      </c>
      <c r="F9" s="15" t="s">
        <v>5</v>
      </c>
      <c r="G9" s="19" t="s">
        <v>39</v>
      </c>
      <c r="H9" s="20" t="s">
        <v>64</v>
      </c>
      <c r="I9" s="2" t="s">
        <v>89</v>
      </c>
      <c r="J9" s="2" t="s">
        <v>84</v>
      </c>
    </row>
    <row r="10" spans="1:10" ht="60" customHeight="1" x14ac:dyDescent="0.25">
      <c r="A10" s="4">
        <v>7</v>
      </c>
      <c r="B10" s="13" t="s">
        <v>16</v>
      </c>
      <c r="C10" s="5" t="s">
        <v>28</v>
      </c>
      <c r="D10" s="4">
        <v>82</v>
      </c>
      <c r="E10" s="7">
        <v>1968</v>
      </c>
      <c r="F10" s="15" t="s">
        <v>5</v>
      </c>
      <c r="G10" s="3" t="s">
        <v>40</v>
      </c>
      <c r="H10" s="20" t="s">
        <v>65</v>
      </c>
      <c r="I10" s="2" t="s">
        <v>89</v>
      </c>
      <c r="J10" s="2" t="s">
        <v>84</v>
      </c>
    </row>
    <row r="11" spans="1:10" ht="62.25" customHeight="1" x14ac:dyDescent="0.25">
      <c r="A11" s="9">
        <v>8</v>
      </c>
      <c r="B11" s="13" t="s">
        <v>17</v>
      </c>
      <c r="C11" s="5" t="s">
        <v>29</v>
      </c>
      <c r="D11" s="4">
        <v>297</v>
      </c>
      <c r="E11" s="7">
        <v>2015</v>
      </c>
      <c r="F11" s="56" t="s">
        <v>130</v>
      </c>
      <c r="G11" s="3" t="s">
        <v>41</v>
      </c>
      <c r="H11" s="20" t="s">
        <v>66</v>
      </c>
      <c r="I11" s="2" t="s">
        <v>89</v>
      </c>
      <c r="J11" s="2" t="s">
        <v>84</v>
      </c>
    </row>
    <row r="12" spans="1:10" ht="59.25" customHeight="1" x14ac:dyDescent="0.25">
      <c r="A12" s="9">
        <f>A11+1</f>
        <v>9</v>
      </c>
      <c r="B12" s="13" t="s">
        <v>18</v>
      </c>
      <c r="C12" s="5" t="s">
        <v>25</v>
      </c>
      <c r="D12" s="4">
        <v>129</v>
      </c>
      <c r="E12" s="7">
        <v>2004</v>
      </c>
      <c r="F12" s="17" t="s">
        <v>3</v>
      </c>
      <c r="G12" s="19" t="s">
        <v>42</v>
      </c>
      <c r="H12" s="20" t="s">
        <v>67</v>
      </c>
      <c r="I12" s="2" t="s">
        <v>89</v>
      </c>
      <c r="J12" s="2" t="s">
        <v>84</v>
      </c>
    </row>
    <row r="13" spans="1:10" ht="72.75" customHeight="1" x14ac:dyDescent="0.25">
      <c r="A13" s="9">
        <f>A12+1</f>
        <v>10</v>
      </c>
      <c r="B13" s="13" t="s">
        <v>19</v>
      </c>
      <c r="C13" s="5" t="s">
        <v>26</v>
      </c>
      <c r="D13" s="4">
        <v>36</v>
      </c>
      <c r="E13" s="7">
        <v>1991</v>
      </c>
      <c r="F13" s="15" t="s">
        <v>5</v>
      </c>
      <c r="G13" s="19" t="s">
        <v>43</v>
      </c>
      <c r="H13" s="20" t="s">
        <v>68</v>
      </c>
      <c r="I13" s="2" t="s">
        <v>89</v>
      </c>
      <c r="J13" s="2" t="s">
        <v>84</v>
      </c>
    </row>
    <row r="14" spans="1:10" ht="82.5" customHeight="1" x14ac:dyDescent="0.25">
      <c r="A14" s="9">
        <f t="shared" ref="A14:A20" si="0">A13+1</f>
        <v>11</v>
      </c>
      <c r="B14" s="13" t="s">
        <v>20</v>
      </c>
      <c r="C14" s="5" t="s">
        <v>69</v>
      </c>
      <c r="D14" s="4">
        <v>144</v>
      </c>
      <c r="E14" s="7">
        <v>1991</v>
      </c>
      <c r="F14" s="15" t="s">
        <v>5</v>
      </c>
      <c r="G14" s="19" t="s">
        <v>44</v>
      </c>
      <c r="H14" s="20" t="s">
        <v>70</v>
      </c>
      <c r="I14" s="2" t="s">
        <v>89</v>
      </c>
      <c r="J14" s="2" t="s">
        <v>84</v>
      </c>
    </row>
    <row r="15" spans="1:10" ht="75" customHeight="1" x14ac:dyDescent="0.25">
      <c r="A15" s="9">
        <f t="shared" si="0"/>
        <v>12</v>
      </c>
      <c r="B15" s="13" t="s">
        <v>21</v>
      </c>
      <c r="C15" s="5" t="s">
        <v>27</v>
      </c>
      <c r="D15" s="4">
        <v>136</v>
      </c>
      <c r="E15" s="7">
        <v>1975</v>
      </c>
      <c r="F15" s="15" t="s">
        <v>5</v>
      </c>
      <c r="G15" s="19" t="s">
        <v>45</v>
      </c>
      <c r="H15" s="20" t="s">
        <v>54</v>
      </c>
      <c r="I15" s="2" t="s">
        <v>89</v>
      </c>
      <c r="J15" s="2" t="s">
        <v>84</v>
      </c>
    </row>
    <row r="16" spans="1:10" ht="60.75" customHeight="1" x14ac:dyDescent="0.25">
      <c r="A16" s="9">
        <f t="shared" si="0"/>
        <v>13</v>
      </c>
      <c r="B16" s="13" t="s">
        <v>22</v>
      </c>
      <c r="C16" s="5" t="s">
        <v>52</v>
      </c>
      <c r="D16" s="4">
        <v>17</v>
      </c>
      <c r="E16" s="7">
        <v>1991</v>
      </c>
      <c r="F16" s="16" t="s">
        <v>5</v>
      </c>
      <c r="G16" s="19" t="s">
        <v>46</v>
      </c>
      <c r="H16" s="20" t="s">
        <v>53</v>
      </c>
      <c r="I16" s="2" t="s">
        <v>89</v>
      </c>
      <c r="J16" s="2" t="s">
        <v>84</v>
      </c>
    </row>
    <row r="17" spans="1:12" s="23" customFormat="1" ht="30" customHeight="1" x14ac:dyDescent="0.25">
      <c r="A17" s="142" t="s">
        <v>91</v>
      </c>
      <c r="B17" s="143"/>
      <c r="C17" s="144"/>
      <c r="D17" s="25">
        <f>SUM(D4:D16)</f>
        <v>4777</v>
      </c>
      <c r="E17" s="25"/>
      <c r="F17" s="26"/>
      <c r="G17" s="27"/>
      <c r="H17" s="28"/>
      <c r="I17" s="28"/>
      <c r="J17" s="28"/>
    </row>
    <row r="18" spans="1:12" ht="66" customHeight="1" x14ac:dyDescent="0.25">
      <c r="A18" s="9">
        <f>A16+1</f>
        <v>14</v>
      </c>
      <c r="B18" s="13" t="s">
        <v>31</v>
      </c>
      <c r="C18" s="4" t="s">
        <v>145</v>
      </c>
      <c r="D18" s="4">
        <v>101</v>
      </c>
      <c r="E18" s="7">
        <v>2008</v>
      </c>
      <c r="F18" s="15" t="s">
        <v>4</v>
      </c>
      <c r="G18" s="22" t="s">
        <v>56</v>
      </c>
      <c r="H18" s="20" t="s">
        <v>57</v>
      </c>
      <c r="I18" s="29" t="s">
        <v>143</v>
      </c>
      <c r="J18" s="29" t="s">
        <v>142</v>
      </c>
    </row>
    <row r="19" spans="1:12" ht="58.5" customHeight="1" x14ac:dyDescent="0.25">
      <c r="A19" s="9">
        <f t="shared" si="0"/>
        <v>15</v>
      </c>
      <c r="B19" s="13" t="s">
        <v>31</v>
      </c>
      <c r="C19" s="4" t="s">
        <v>146</v>
      </c>
      <c r="D19" s="4">
        <v>284</v>
      </c>
      <c r="E19" s="4">
        <v>2012</v>
      </c>
      <c r="F19" s="15" t="s">
        <v>32</v>
      </c>
      <c r="G19" s="24" t="s">
        <v>33</v>
      </c>
      <c r="H19" s="20" t="s">
        <v>71</v>
      </c>
      <c r="I19" s="29" t="s">
        <v>143</v>
      </c>
      <c r="J19" s="29" t="s">
        <v>144</v>
      </c>
    </row>
    <row r="20" spans="1:12" ht="81.75" customHeight="1" x14ac:dyDescent="0.25">
      <c r="A20" s="9">
        <f t="shared" si="0"/>
        <v>16</v>
      </c>
      <c r="B20" s="13" t="s">
        <v>31</v>
      </c>
      <c r="C20" s="4" t="s">
        <v>78</v>
      </c>
      <c r="D20" s="4">
        <v>94</v>
      </c>
      <c r="E20" s="7">
        <v>2019</v>
      </c>
      <c r="F20" s="15" t="s">
        <v>77</v>
      </c>
      <c r="G20" s="55" t="s">
        <v>82</v>
      </c>
      <c r="H20" s="20" t="s">
        <v>81</v>
      </c>
      <c r="I20" s="134" t="s">
        <v>174</v>
      </c>
      <c r="J20" s="29" t="s">
        <v>147</v>
      </c>
    </row>
    <row r="21" spans="1:12" ht="75" customHeight="1" x14ac:dyDescent="0.25">
      <c r="A21" s="9">
        <v>17</v>
      </c>
      <c r="B21" s="13" t="s">
        <v>166</v>
      </c>
      <c r="C21" s="50" t="s">
        <v>164</v>
      </c>
      <c r="D21" s="4">
        <v>40</v>
      </c>
      <c r="E21" s="7">
        <v>2020</v>
      </c>
      <c r="F21" s="51" t="s">
        <v>165</v>
      </c>
      <c r="G21" s="55"/>
      <c r="H21" s="20"/>
      <c r="I21" s="29" t="s">
        <v>143</v>
      </c>
      <c r="J21" s="29" t="s">
        <v>167</v>
      </c>
      <c r="L21">
        <f>D19+D21</f>
        <v>324</v>
      </c>
    </row>
    <row r="22" spans="1:12" ht="28.5" customHeight="1" x14ac:dyDescent="0.25">
      <c r="A22" s="9">
        <f>A21</f>
        <v>17</v>
      </c>
      <c r="B22" s="14" t="s">
        <v>92</v>
      </c>
      <c r="C22" s="10"/>
      <c r="D22" s="10">
        <f>D17+D18+D19+D20+D21</f>
        <v>5296</v>
      </c>
      <c r="E22" s="11"/>
      <c r="F22" s="12"/>
      <c r="G22" s="2"/>
      <c r="H22" s="2"/>
      <c r="I22" s="2"/>
      <c r="J22" s="2"/>
    </row>
  </sheetData>
  <mergeCells count="2">
    <mergeCell ref="A17:C17"/>
    <mergeCell ref="A2:J2"/>
  </mergeCells>
  <pageMargins left="0.70866141732283472" right="0.31496062992125984" top="0.35433070866141736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котельные</vt:lpstr>
      <vt:lpstr>теплотрассы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2021-02-11T09:30:17Z</dcterms:modified>
</cp:coreProperties>
</file>