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295" yWindow="2265" windowWidth="6825" windowHeight="4905" firstSheet="1" activeTab="1"/>
  </bookViews>
  <sheets>
    <sheet name="котельные" sheetId="1" r:id="rId1"/>
    <sheet name="канализационные сети" sheetId="6" r:id="rId2"/>
  </sheets>
  <definedNames>
    <definedName name="_xlnm.Print_Area" localSheetId="1">'канализационные сети'!$A$1:$L$27</definedName>
  </definedNames>
  <calcPr calcId="144525"/>
</workbook>
</file>

<file path=xl/calcChain.xml><?xml version="1.0" encoding="utf-8"?>
<calcChain xmlns="http://schemas.openxmlformats.org/spreadsheetml/2006/main">
  <c r="D23" i="6" l="1"/>
  <c r="D22" i="6"/>
  <c r="D24" i="1" l="1"/>
  <c r="F22" i="6" l="1"/>
  <c r="D12" i="6"/>
  <c r="D27" i="6" l="1"/>
</calcChain>
</file>

<file path=xl/comments1.xml><?xml version="1.0" encoding="utf-8"?>
<comments xmlns="http://schemas.openxmlformats.org/spreadsheetml/2006/main">
  <authors>
    <author>Автор</author>
  </authors>
  <commentList>
    <comment ref="D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все здание 217 кв.м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F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18:15:028001:368 кад. номер</t>
        </r>
      </text>
    </comment>
  </commentList>
</comments>
</file>

<file path=xl/sharedStrings.xml><?xml version="1.0" encoding="utf-8"?>
<sst xmlns="http://schemas.openxmlformats.org/spreadsheetml/2006/main" count="264" uniqueCount="182">
  <si>
    <t xml:space="preserve">Год ввода </t>
  </si>
  <si>
    <t>техперевооружение</t>
  </si>
  <si>
    <t>Котельная  №6(территория ЖКХ)</t>
  </si>
  <si>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</si>
  <si>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№3020-1</t>
  </si>
  <si>
    <t>Котельная №4(Школьная)</t>
  </si>
  <si>
    <t>Адрес</t>
  </si>
  <si>
    <t>Нежилое здание модульная котельная</t>
  </si>
  <si>
    <t>с.Дебы,ул.Школьная,д.30б</t>
  </si>
  <si>
    <t>18-АБ  №215726 от 07.06.2011</t>
  </si>
  <si>
    <t>общая площадь, кв. м</t>
  </si>
  <si>
    <t>П№1232 от 31.12.2010</t>
  </si>
  <si>
    <t>18:15:036002:289</t>
  </si>
  <si>
    <t xml:space="preserve">Здание </t>
  </si>
  <si>
    <t>Канализационная насосная станция(корпусная блочная КНС с оборудованием)</t>
  </si>
  <si>
    <t>Канализационные сети</t>
  </si>
  <si>
    <t>Наружные сети канализации</t>
  </si>
  <si>
    <t>с.Красногорское, ул.Первомайская,26</t>
  </si>
  <si>
    <t>д.Ботаниха,ул.Полевая</t>
  </si>
  <si>
    <t>бесхозяйные</t>
  </si>
  <si>
    <t>с.Б.Селег(МО Селеговское)</t>
  </si>
  <si>
    <t>кадастровый номер</t>
  </si>
  <si>
    <t>д.Бараны(от школы до ул.Набережная, д.14)</t>
  </si>
  <si>
    <t>18:15:052052:77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</si>
  <si>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</si>
  <si>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18:15:024001:297</t>
  </si>
  <si>
    <t>Собственность, 18:15:024001:297-18/005/2019 от 25.02.2019 г.</t>
  </si>
  <si>
    <t>итого 16</t>
  </si>
  <si>
    <t>Собственность, 18:15:024001:301-18/005/2019-1 от 27.02.2019                                                                             18:15:024001:301 (кад №)</t>
  </si>
  <si>
    <t>ООО "Энергия"</t>
  </si>
  <si>
    <t>18:15:028001:360</t>
  </si>
  <si>
    <t>18:15:054003:376</t>
  </si>
  <si>
    <t>18:15:034001:361</t>
  </si>
  <si>
    <t>№020179 от 27.04.2015, №рег. 18-18/005-18/005/006/2015-327/1</t>
  </si>
  <si>
    <t xml:space="preserve">сети канализации </t>
  </si>
  <si>
    <t>от 2015-06-03 ( - Принят на учет как бесхозяйный объект недвижимого имущества)</t>
  </si>
  <si>
    <t>аренда</t>
  </si>
  <si>
    <t>оперативное управление</t>
  </si>
  <si>
    <t>Итого в казне</t>
  </si>
  <si>
    <t>Удмуртская Республика, Красногорский район, с. Красногорское, ул. Советская, д. ЗА</t>
  </si>
  <si>
    <t>1975, пристрой 1990 г.</t>
  </si>
  <si>
    <t>Здание котельной № 1 (ЦРБ) с пристроем и земельным участком под ними</t>
  </si>
  <si>
    <t>Собственность, № 18:15:052030:490-18/005/2019-1 от 26.12.2019</t>
  </si>
  <si>
    <t>8:15:052030:490</t>
  </si>
  <si>
    <t>Удмуртская Республика, Красногорский район, с. Красногорское, ул. Ленина, д. 64А</t>
  </si>
  <si>
    <t>Здание котельной № 2 (Администрация) с пристроем и земельным участком под ними</t>
  </si>
  <si>
    <t>1969 г., пристрой 2000 г.</t>
  </si>
  <si>
    <t>18:15:052044:77</t>
  </si>
  <si>
    <t>Собственность, № 18:15:052044:77-18/005/2019-1 от 26.12.2019</t>
  </si>
  <si>
    <t>18:15:052055:76</t>
  </si>
  <si>
    <t>Здание котельной № 5 (Почта)</t>
  </si>
  <si>
    <t>Удмуртская Республика, Красногорский район, с. Красногорское, ул. Кирова, дом 5 "А"</t>
  </si>
  <si>
    <t>Собственность, № 18:15:052055:76-18/005/2019-1 от 23.12.2019</t>
  </si>
  <si>
    <t>есть техпаспорт</t>
  </si>
  <si>
    <t>18:15:054001:263 все здание, котельная 18:15:054001:257</t>
  </si>
  <si>
    <t>Постановление Администрации
МО «Красногорский район» № 910 от 07.10.2010 г.
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</si>
  <si>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Постановление Администр. №369 от 21.06.2005, 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</t>
  </si>
  <si>
    <t>П №256 от 14.03.2013 г. "О техперевооружении котельной с переводом на газ в д. Бараны Красногорского района УР"</t>
  </si>
  <si>
    <t>постановление Администрации № 625 от 11.10.2005 "О принятии в муниципальную собственность газовой котельной в с.Архангельское</t>
  </si>
  <si>
    <t>разрешение на ввод объекта в эксплуатацию от 06.11.2015 №RU18515000-10-2015, П №12 от 19.01.2016 г.</t>
  </si>
  <si>
    <t>незарегистр</t>
  </si>
  <si>
    <t>Котельная №15(Котельная установка с дымовой трубой ТКУ-200 Квт(ДЮСШ))</t>
  </si>
  <si>
    <t>18:15:007001:1184-18/075/2020-1-28.10.2020</t>
  </si>
  <si>
    <t>18:15:007001:1184</t>
  </si>
  <si>
    <t>Здание котельной №7(Архангельская СОШ)Газовая транспортабельная котельная с двумя водонагрейными котлами КВГ-250, подводящиий газопровод (надз. 11,5, подз.85)</t>
  </si>
  <si>
    <t>Свидетельство о регистрации № 18:15:023002:476-18/117/2020-1
от 2020-10-27 ( - Собственность)</t>
  </si>
  <si>
    <t>УР, Красногорский муниципальный район, Сельское поселение "Прохоровское", Бараны деревня, Советская улица, 6г</t>
  </si>
  <si>
    <t>здание котельная №8(Барановская СОШ)</t>
  </si>
  <si>
    <t>Свидетельство о регистрации № 18:15:026001:412-18/117/2020-1
от 2020-11-05 ( - Собственность)</t>
  </si>
  <si>
    <t>18:15:026001:412</t>
  </si>
  <si>
    <t>18-АБ №316036 от 17.08.2011,  Свидетельство о регистрации № 18-18-14/002/2011-424
от 2011-08-17 ( - Собственность)</t>
  </si>
  <si>
    <t>18-АБ №215722 от 07.06.2011, 18-18-14/001/2011-967 от 07.06.2011</t>
  </si>
  <si>
    <t>18-АБ №215751 от08.06.2011, 18-18-14/002/2011-005 от 08.06.2011</t>
  </si>
  <si>
    <t>свид-во №020749от 15.01.2016, 18-18/005-18/005/008/2015-406/1</t>
  </si>
  <si>
    <t>Удмуртская Республика, Красногорский район, с. Красногорское, ул. Лесная, дом 8 "К"</t>
  </si>
  <si>
    <t>Свидетельство о регистрации № 18:15:052032:191-18/117/2020-1
от 2020-11-02 ( - Собственность)</t>
  </si>
  <si>
    <t>18:15:052032:191</t>
  </si>
  <si>
    <t>18:15:023002:476</t>
  </si>
  <si>
    <t>Удмуртская Респ, Красногорский р-н, Красногорское с</t>
  </si>
  <si>
    <t>Очистные сооружения с.Красногорское</t>
  </si>
  <si>
    <t>18:15:052014:137</t>
  </si>
  <si>
    <t>18:15:052014:137- 18/117/2020-1 от 13.11.2020</t>
  </si>
  <si>
    <t>Канализационные сети (котельная Дебинская СОШ)</t>
  </si>
  <si>
    <t>с.Дебы, ул. Школьная, 30б</t>
  </si>
  <si>
    <t>Постановление Администрации №12 от 19.01.2016</t>
  </si>
  <si>
    <t>с.Красногорское, ул.Первомайская,26Б</t>
  </si>
  <si>
    <t>18:15:007001:1185</t>
  </si>
  <si>
    <t xml:space="preserve">Собственность
18:15:007001:1185-18/117/2020-1
25.11.2020 </t>
  </si>
  <si>
    <t>Собственность
18:15:029001:395-18/117/2020-1
25.11.2020 10:47:43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</si>
  <si>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округов, городов Москвы и Санкт-
Петербурга и муниципальную собственность", № 3020-1, Выдан 27.12.1991 Верховный Совет</t>
  </si>
  <si>
    <t>18:15:029001:395</t>
  </si>
  <si>
    <t>Сети канализации (Курьинская СОШ)  (d=150mm, L=509,43m)</t>
  </si>
  <si>
    <t xml:space="preserve">Красногорский муниципальный район, сельское
поселение Курьинское, Курья село, Юбилейная улица, сооружение (канализационные сети Курьинской
СОШ), 6б
</t>
  </si>
  <si>
    <t>18:15:000000:1122</t>
  </si>
  <si>
    <t>Собственность
18:15:000000:1122-18/117/2020-1
25.11.2020 12:12:25</t>
  </si>
  <si>
    <t>18:15:026001:413</t>
  </si>
  <si>
    <t>Наружные сети канализации д.Бараны (от школы до ул. Набережная,14)</t>
  </si>
  <si>
    <t>Постановление "О разграничении государственной собственности в Российской Федерации на
федеральную собственность, государственную собственность республик в составе Российской
Федерации, краев, областей, автономной области, автономных округов</t>
  </si>
  <si>
    <t>Собственность
18:15:026001:413-18/117/2020-1
26.11.2020 10:11:20</t>
  </si>
  <si>
    <t>18:15:033002:1066</t>
  </si>
  <si>
    <t>18-АБ №215725 от 07.06.2011, №18-18-14/001/2011-996, Свидетельство о регистрации № 18-18-14/001/2011-996
от 2011-06-07 ( - Собственность)</t>
  </si>
  <si>
    <t>очистные сооружения с.Курья (Курьинская СОШ)</t>
  </si>
  <si>
    <t>18:15:054002:567</t>
  </si>
  <si>
    <t>Собственность
18:15:054002:567-18/117/2020-1
26.11.2020</t>
  </si>
  <si>
    <t>Собственность
18:15:000000:1127-18/117/2020-1
08.12.2020 18:16:51</t>
  </si>
  <si>
    <t>18:15:000000:1127</t>
  </si>
  <si>
    <t>основание внесения в Реестр</t>
  </si>
  <si>
    <t>вид пользования</t>
  </si>
  <si>
    <t>Наименование пользователя</t>
  </si>
  <si>
    <t>МАОУ ДО ДЮСШ Красногорского района</t>
  </si>
  <si>
    <t>МКДОУ Багырский детский сад</t>
  </si>
  <si>
    <t>Документ-основание</t>
  </si>
  <si>
    <t>Наименование объекта</t>
  </si>
  <si>
    <t>свидетельство  регистрации(№, дата)</t>
  </si>
  <si>
    <t xml:space="preserve"> Удмуртская Республика, Красногорский муниципальный район, сельское
поселение Курьинское, Курья село, Юбилейная улица, (очистные сооружения) 6б</t>
  </si>
  <si>
    <t>МБОУ Курьинская СОШ</t>
  </si>
  <si>
    <t>Канализационные сети и очистные сооружения, находящиеся в собственности муниципального образования "Красногорский район"</t>
  </si>
  <si>
    <t>очистные сооружения</t>
  </si>
  <si>
    <t>Постановление о разграничении №3020-1</t>
  </si>
  <si>
    <t>Постановление Администрации МО
"Красногорский район"№ 369 от 21.06.2005 
Распоряжение "О передаче от государственного учреждения "Управление капитального
строительства Правительства Удмуртской Республики" в собственность муниципального
образования "Красногорский район" УР законченного строительством объекта
"Средняя общеобразовательная школа на 132 учащихся с котельной в с.Курья", № 553-р, Выдан
31.05.2005 Министерство имущественных отношений УР</t>
  </si>
  <si>
    <t>общая площадь, кв. м, протяженность, м</t>
  </si>
  <si>
    <t>аренда (допсогл. №23 от 19.01.2016 г)</t>
  </si>
  <si>
    <t>18:15:036002:287</t>
  </si>
  <si>
    <t>зарегистрировать</t>
  </si>
  <si>
    <t xml:space="preserve">аренда </t>
  </si>
  <si>
    <t>МБОУ Барановская  СОШ</t>
  </si>
  <si>
    <t>Постановление Администрации №910 от 07.10.2010г.</t>
  </si>
  <si>
    <t>Решение суда от 21.03.2019 г</t>
  </si>
  <si>
    <t>Муниципальная казна</t>
  </si>
  <si>
    <t>Разрешение на ввод объекта в эксплуатацию от 04.02.2019 №18-ru18515000-1-2019, выдавший орган: Администрация муниципального образования
"Красногорский район";
Постановление "О предоставлении земельного участка в постоянное (бессрочное) пользование" от 29.12.2016 №943, выдавший орган: Администрация
муниципального образования "Красногорский район"</t>
  </si>
  <si>
    <t>с. Красногорское, ул.Монтажников</t>
  </si>
  <si>
    <t>на учете в росреестре 18:15:000000:977</t>
  </si>
  <si>
    <t>18:15:028001:368Свидетельство о регистрации № 18-18/005-18/005/006/2015-396/1 </t>
  </si>
  <si>
    <t xml:space="preserve"> собственность 18:15:021001:548-18/005/2019-2 от 15.05.2019 г</t>
  </si>
  <si>
    <t xml:space="preserve"> 18:15:021001:548</t>
  </si>
  <si>
    <t>18:15:024001:301</t>
  </si>
  <si>
    <t>УР, Краснногорский район, пер. Школьный, д. 1"А"</t>
  </si>
  <si>
    <t>УР, Красногорский район, с. Архангельское, ул.Новая,д4В</t>
  </si>
  <si>
    <t>УР, Красногорский район, с. Красногорское, ул.Первомайская,26 А</t>
  </si>
  <si>
    <t>УР, Красногорский район, с.Валамаз,ул.К.Маркса,д.8а</t>
  </si>
  <si>
    <t>Котельная №14 (Валамазская СОШ)</t>
  </si>
  <si>
    <t>Котельная Васильевской СОШ</t>
  </si>
  <si>
    <t>УР, Красногорский район, с.Васильевское,ул.Школьная,д.3а</t>
  </si>
  <si>
    <t>Котельная Селеговской СОШ</t>
  </si>
  <si>
    <t>УР, Красногорский район, с.Б.Селег,ул.Советская,д.11а</t>
  </si>
  <si>
    <t>УР, Красногорский район, с.Курья,ул.Юбилейная, д.6а</t>
  </si>
  <si>
    <t>Здание котельной мощностью  0,5 Квт с гаражом (часть здания без учета гаража) Курьинская СОШ</t>
  </si>
  <si>
    <t>Котельная Курьинского д.с.</t>
  </si>
  <si>
    <t>УР, Красногорский район, с.Курья,ул.Советская,д.54а</t>
  </si>
  <si>
    <t>Котельная (Багырская шк.-сад)</t>
  </si>
  <si>
    <t>УР, Красногосркий район, д.Багыр , ул.Новая,7</t>
  </si>
  <si>
    <t>свидетельство гос регистрации (№, дата)</t>
  </si>
  <si>
    <t>УР, Красногорский район, с.Красногорское, ул. Комсомольская, 36</t>
  </si>
  <si>
    <t>УР, Красногорский район, д. Агриколь, ул. Родниковая</t>
  </si>
  <si>
    <t>УР, Красногорский район, д.Багыр , ул.Новая,7</t>
  </si>
  <si>
    <t>УР, Красногорский район, с.Красногорское, ул.Первомайская,4</t>
  </si>
  <si>
    <t>Наружные сети канализации (д.с. №3)</t>
  </si>
  <si>
    <t xml:space="preserve">Сети самотечной х/б канализации </t>
  </si>
  <si>
    <t>Сети напорной х/б канализации</t>
  </si>
  <si>
    <t xml:space="preserve">Канализационные сети </t>
  </si>
  <si>
    <t>Наружные сети канализации с выгребной ямой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</si>
  <si>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</si>
  <si>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</si>
  <si>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Канализационные сети в оперативном управлении на балансах МУ</t>
  </si>
  <si>
    <t>Итого в оператвном управлении</t>
  </si>
  <si>
    <t>Первоначальная балансовая стоимость, руб.</t>
  </si>
  <si>
    <t>Перечень котельных на 31.12.2020 г.</t>
  </si>
  <si>
    <t>Котельная (ФОК)</t>
  </si>
  <si>
    <t>Дата включения  в Реестр</t>
  </si>
  <si>
    <t>Выгреб</t>
  </si>
  <si>
    <t>50 куб. м</t>
  </si>
  <si>
    <t>Собственность, № 18:15:024001:298-18/005/2019-1 от 25.02.2019</t>
  </si>
  <si>
    <t>18:15:024001:298</t>
  </si>
  <si>
    <t>18:15:000000:263</t>
  </si>
  <si>
    <t>18:15:000000:469</t>
  </si>
  <si>
    <t>МБУ МЦ Встреча</t>
  </si>
  <si>
    <t>МБДОУ Д/С №3</t>
  </si>
  <si>
    <t xml:space="preserve">ИТОГО по МО </t>
  </si>
  <si>
    <t>18:15:052065:154</t>
  </si>
  <si>
    <t>Собственность
18:15:052065:154-18/117/2021-1
04.02.2021 08:37:54</t>
  </si>
  <si>
    <t>Багырский д.с.</t>
  </si>
  <si>
    <t>МЦ Встреча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</si>
</sst>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6" formatCode="#,##0.00\ _₽"/>
    <numFmt numFmtId="167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6"/>
      <name val="Arial Cyr"/>
      <charset val="204"/>
    </font>
    <font>
      <sz val="16"/>
      <color theme="1"/>
      <name val="Calibri"/>
      <family val="2"/>
      <scheme val="minor"/>
    </font>
    <font>
      <b/>
      <sz val="16"/>
      <color theme="5" tint="-0.249977111117893"/>
      <name val="Arial Cyr"/>
      <charset val="204"/>
    </font>
    <font>
      <sz val="10"/>
      <name val="Arial Cyr"/>
      <charset val="204"/>
    </font>
    <font>
      <sz val="14"/>
      <color rgb="FFFF0000"/>
      <name val="Times New Roman"/>
      <family val="1"/>
      <charset val="204"/>
    </font>
    <font>
      <sz val="9"/>
      <color rgb="FF21212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2" fillId="0" borderId="0"/>
    <xf numFmtId="167" fontId="22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center" vertical="top" wrapText="1"/>
    </xf>
    <xf numFmtId="0" fontId="5" fillId="0" borderId="0" xfId="0" applyFont="1"/>
    <xf numFmtId="0" fontId="3" fillId="13" borderId="1" xfId="0" applyFont="1" applyFill="1" applyBorder="1" applyAlignment="1">
      <alignment vertical="top" wrapText="1"/>
    </xf>
    <xf numFmtId="0" fontId="0" fillId="13" borderId="1" xfId="0" applyFill="1" applyBorder="1"/>
    <xf numFmtId="0" fontId="4" fillId="9" borderId="1" xfId="0" applyFont="1" applyFill="1" applyBorder="1"/>
    <xf numFmtId="0" fontId="0" fillId="11" borderId="0" xfId="0" applyFill="1"/>
    <xf numFmtId="0" fontId="5" fillId="11" borderId="1" xfId="0" applyFont="1" applyFill="1" applyBorder="1"/>
    <xf numFmtId="0" fontId="13" fillId="10" borderId="8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11" borderId="8" xfId="0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13" fillId="1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3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justify"/>
    </xf>
    <xf numFmtId="0" fontId="0" fillId="17" borderId="0" xfId="0" applyFill="1"/>
    <xf numFmtId="0" fontId="18" fillId="12" borderId="0" xfId="0" applyFont="1" applyFill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1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 wrapText="1"/>
    </xf>
    <xf numFmtId="0" fontId="3" fillId="17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12" borderId="5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5" fillId="10" borderId="8" xfId="0" applyNumberFormat="1" applyFont="1" applyFill="1" applyBorder="1" applyAlignment="1">
      <alignment horizontal="center"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3" fillId="8" borderId="1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10" borderId="8" xfId="0" applyNumberFormat="1" applyFont="1" applyFill="1" applyBorder="1" applyAlignment="1">
      <alignment horizontal="center" vertical="center" wrapText="1"/>
    </xf>
    <xf numFmtId="164" fontId="9" fillId="10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/>
    <xf numFmtId="0" fontId="2" fillId="15" borderId="1" xfId="0" applyFont="1" applyFill="1" applyBorder="1" applyAlignment="1">
      <alignment horizontal="justify"/>
    </xf>
    <xf numFmtId="0" fontId="2" fillId="15" borderId="1" xfId="0" applyFont="1" applyFill="1" applyBorder="1" applyAlignment="1">
      <alignment wrapText="1"/>
    </xf>
    <xf numFmtId="0" fontId="2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justify"/>
    </xf>
    <xf numFmtId="0" fontId="11" fillId="1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11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justify"/>
    </xf>
    <xf numFmtId="0" fontId="5" fillId="11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5" fillId="6" borderId="1" xfId="0" applyFont="1" applyFill="1" applyBorder="1" applyAlignment="1">
      <alignment wrapText="1"/>
    </xf>
    <xf numFmtId="0" fontId="3" fillId="1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3" fillId="8" borderId="8" xfId="0" applyFont="1" applyFill="1" applyBorder="1" applyAlignment="1">
      <alignment wrapText="1"/>
    </xf>
    <xf numFmtId="0" fontId="5" fillId="8" borderId="1" xfId="0" applyFont="1" applyFill="1" applyBorder="1" applyAlignment="1"/>
    <xf numFmtId="0" fontId="25" fillId="0" borderId="1" xfId="0" applyFont="1" applyBorder="1" applyAlignment="1"/>
    <xf numFmtId="0" fontId="9" fillId="8" borderId="8" xfId="0" applyNumberFormat="1" applyFont="1" applyFill="1" applyBorder="1" applyAlignment="1">
      <alignment wrapText="1"/>
    </xf>
    <xf numFmtId="0" fontId="17" fillId="8" borderId="1" xfId="0" applyNumberFormat="1" applyFont="1" applyFill="1" applyBorder="1" applyAlignment="1">
      <alignment wrapText="1"/>
    </xf>
    <xf numFmtId="0" fontId="5" fillId="8" borderId="1" xfId="0" applyNumberFormat="1" applyFont="1" applyFill="1" applyBorder="1" applyAlignment="1">
      <alignment wrapText="1"/>
    </xf>
    <xf numFmtId="0" fontId="3" fillId="8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8" fillId="0" borderId="0" xfId="0" applyFont="1"/>
    <xf numFmtId="0" fontId="1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left" wrapText="1"/>
    </xf>
    <xf numFmtId="0" fontId="6" fillId="10" borderId="1" xfId="0" applyNumberFormat="1" applyFont="1" applyFill="1" applyBorder="1" applyAlignment="1">
      <alignment horizontal="center" vertical="center" wrapText="1"/>
    </xf>
    <xf numFmtId="4" fontId="5" fillId="10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2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left"/>
    </xf>
    <xf numFmtId="14" fontId="5" fillId="8" borderId="1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left" wrapText="1"/>
    </xf>
    <xf numFmtId="0" fontId="2" fillId="17" borderId="1" xfId="0" applyFont="1" applyFill="1" applyBorder="1" applyAlignment="1">
      <alignment horizontal="left" wrapText="1"/>
    </xf>
    <xf numFmtId="0" fontId="5" fillId="17" borderId="1" xfId="0" applyFont="1" applyFill="1" applyBorder="1" applyAlignment="1">
      <alignment horizontal="left"/>
    </xf>
    <xf numFmtId="14" fontId="5" fillId="17" borderId="1" xfId="0" applyNumberFormat="1" applyFont="1" applyFill="1" applyBorder="1" applyAlignment="1">
      <alignment horizontal="left"/>
    </xf>
    <xf numFmtId="0" fontId="0" fillId="17" borderId="1" xfId="0" applyFill="1" applyBorder="1" applyAlignment="1">
      <alignment horizontal="left"/>
    </xf>
    <xf numFmtId="0" fontId="2" fillId="12" borderId="1" xfId="0" applyFont="1" applyFill="1" applyBorder="1" applyAlignment="1">
      <alignment horizontal="left" wrapText="1"/>
    </xf>
    <xf numFmtId="0" fontId="6" fillId="12" borderId="1" xfId="0" applyFont="1" applyFill="1" applyBorder="1" applyAlignment="1">
      <alignment horizontal="left"/>
    </xf>
    <xf numFmtId="14" fontId="6" fillId="12" borderId="1" xfId="0" applyNumberFormat="1" applyFont="1" applyFill="1" applyBorder="1" applyAlignment="1">
      <alignment horizontal="left"/>
    </xf>
    <xf numFmtId="0" fontId="6" fillId="12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/>
    </xf>
    <xf numFmtId="14" fontId="5" fillId="7" borderId="1" xfId="0" applyNumberFormat="1" applyFont="1" applyFill="1" applyBorder="1" applyAlignment="1">
      <alignment horizontal="left"/>
    </xf>
    <xf numFmtId="0" fontId="9" fillId="7" borderId="1" xfId="0" applyFont="1" applyFill="1" applyBorder="1" applyAlignment="1">
      <alignment horizontal="left" wrapText="1"/>
    </xf>
    <xf numFmtId="0" fontId="2" fillId="18" borderId="1" xfId="0" applyFont="1" applyFill="1" applyBorder="1" applyAlignment="1">
      <alignment horizontal="left" wrapText="1"/>
    </xf>
    <xf numFmtId="0" fontId="3" fillId="18" borderId="1" xfId="0" applyFont="1" applyFill="1" applyBorder="1" applyAlignment="1">
      <alignment horizontal="left" wrapText="1"/>
    </xf>
    <xf numFmtId="0" fontId="3" fillId="18" borderId="2" xfId="0" applyFont="1" applyFill="1" applyBorder="1" applyAlignment="1">
      <alignment horizontal="left" wrapText="1"/>
    </xf>
    <xf numFmtId="0" fontId="5" fillId="18" borderId="1" xfId="0" applyFont="1" applyFill="1" applyBorder="1" applyAlignment="1">
      <alignment horizontal="left"/>
    </xf>
    <xf numFmtId="0" fontId="9" fillId="18" borderId="1" xfId="0" applyFont="1" applyFill="1" applyBorder="1" applyAlignment="1">
      <alignment horizontal="left" wrapText="1"/>
    </xf>
    <xf numFmtId="14" fontId="9" fillId="18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7" fillId="4" borderId="0" xfId="0" applyFont="1" applyFill="1" applyAlignment="1">
      <alignment horizontal="left" wrapText="1"/>
    </xf>
    <xf numFmtId="1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3" fillId="15" borderId="2" xfId="0" applyFont="1" applyFill="1" applyBorder="1" applyAlignment="1">
      <alignment horizontal="left" wrapText="1"/>
    </xf>
    <xf numFmtId="0" fontId="5" fillId="15" borderId="1" xfId="0" applyFont="1" applyFill="1" applyBorder="1" applyAlignment="1">
      <alignment horizontal="left"/>
    </xf>
    <xf numFmtId="14" fontId="5" fillId="15" borderId="1" xfId="0" applyNumberFormat="1" applyFont="1" applyFill="1" applyBorder="1" applyAlignment="1">
      <alignment horizontal="left"/>
    </xf>
    <xf numFmtId="0" fontId="17" fillId="15" borderId="1" xfId="0" applyFont="1" applyFill="1" applyBorder="1" applyAlignment="1">
      <alignment horizontal="left" wrapText="1"/>
    </xf>
    <xf numFmtId="49" fontId="10" fillId="15" borderId="11" xfId="0" applyNumberFormat="1" applyFont="1" applyFill="1" applyBorder="1" applyAlignment="1">
      <alignment horizontal="left"/>
    </xf>
    <xf numFmtId="0" fontId="3" fillId="14" borderId="1" xfId="0" applyFont="1" applyFill="1" applyBorder="1" applyAlignment="1">
      <alignment horizontal="left" wrapText="1"/>
    </xf>
    <xf numFmtId="0" fontId="3" fillId="14" borderId="2" xfId="0" applyFont="1" applyFill="1" applyBorder="1" applyAlignment="1">
      <alignment horizontal="left" wrapText="1"/>
    </xf>
    <xf numFmtId="0" fontId="6" fillId="14" borderId="2" xfId="0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 wrapText="1"/>
    </xf>
    <xf numFmtId="0" fontId="5" fillId="14" borderId="1" xfId="0" applyFont="1" applyFill="1" applyBorder="1" applyAlignment="1">
      <alignment horizontal="left"/>
    </xf>
    <xf numFmtId="14" fontId="5" fillId="14" borderId="1" xfId="0" applyNumberFormat="1" applyFont="1" applyFill="1" applyBorder="1" applyAlignment="1">
      <alignment horizontal="left"/>
    </xf>
    <xf numFmtId="0" fontId="6" fillId="14" borderId="1" xfId="0" applyFont="1" applyFill="1" applyBorder="1" applyAlignment="1">
      <alignment horizontal="left"/>
    </xf>
    <xf numFmtId="0" fontId="9" fillId="14" borderId="1" xfId="0" applyFont="1" applyFill="1" applyBorder="1" applyAlignment="1">
      <alignment horizontal="left" wrapText="1"/>
    </xf>
    <xf numFmtId="0" fontId="3" fillId="19" borderId="1" xfId="0" applyFont="1" applyFill="1" applyBorder="1" applyAlignment="1">
      <alignment horizontal="left" wrapText="1"/>
    </xf>
    <xf numFmtId="0" fontId="3" fillId="19" borderId="2" xfId="0" applyFont="1" applyFill="1" applyBorder="1" applyAlignment="1">
      <alignment horizontal="left" wrapText="1"/>
    </xf>
    <xf numFmtId="0" fontId="5" fillId="19" borderId="1" xfId="0" applyFont="1" applyFill="1" applyBorder="1" applyAlignment="1">
      <alignment horizontal="left"/>
    </xf>
    <xf numFmtId="14" fontId="5" fillId="19" borderId="1" xfId="0" applyNumberFormat="1" applyFont="1" applyFill="1" applyBorder="1" applyAlignment="1">
      <alignment horizontal="left"/>
    </xf>
    <xf numFmtId="0" fontId="6" fillId="19" borderId="1" xfId="0" applyFont="1" applyFill="1" applyBorder="1" applyAlignment="1">
      <alignment horizontal="left"/>
    </xf>
    <xf numFmtId="0" fontId="3" fillId="12" borderId="2" xfId="0" applyFont="1" applyFill="1" applyBorder="1" applyAlignment="1">
      <alignment horizontal="left" wrapText="1"/>
    </xf>
    <xf numFmtId="14" fontId="5" fillId="12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  <xf numFmtId="0" fontId="3" fillId="16" borderId="1" xfId="0" applyFont="1" applyFill="1" applyBorder="1" applyAlignment="1">
      <alignment horizontal="left" wrapText="1"/>
    </xf>
    <xf numFmtId="0" fontId="3" fillId="16" borderId="2" xfId="0" applyFont="1" applyFill="1" applyBorder="1" applyAlignment="1">
      <alignment horizontal="left" wrapText="1"/>
    </xf>
    <xf numFmtId="0" fontId="3" fillId="16" borderId="5" xfId="0" applyFont="1" applyFill="1" applyBorder="1" applyAlignment="1">
      <alignment horizontal="left" wrapText="1"/>
    </xf>
    <xf numFmtId="0" fontId="5" fillId="16" borderId="8" xfId="0" applyFont="1" applyFill="1" applyBorder="1" applyAlignment="1">
      <alignment horizontal="left"/>
    </xf>
    <xf numFmtId="14" fontId="5" fillId="16" borderId="1" xfId="0" applyNumberFormat="1" applyFont="1" applyFill="1" applyBorder="1" applyAlignment="1">
      <alignment horizontal="left"/>
    </xf>
    <xf numFmtId="0" fontId="5" fillId="16" borderId="1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left" wrapText="1"/>
    </xf>
    <xf numFmtId="0" fontId="3" fillId="20" borderId="1" xfId="0" applyFont="1" applyFill="1" applyBorder="1" applyAlignment="1">
      <alignment horizontal="left" wrapText="1"/>
    </xf>
    <xf numFmtId="0" fontId="3" fillId="20" borderId="2" xfId="0" applyFont="1" applyFill="1" applyBorder="1" applyAlignment="1">
      <alignment horizontal="left" wrapText="1"/>
    </xf>
    <xf numFmtId="0" fontId="11" fillId="20" borderId="1" xfId="0" applyFont="1" applyFill="1" applyBorder="1" applyAlignment="1">
      <alignment horizontal="left" wrapText="1"/>
    </xf>
    <xf numFmtId="14" fontId="5" fillId="20" borderId="1" xfId="0" applyNumberFormat="1" applyFont="1" applyFill="1" applyBorder="1" applyAlignment="1">
      <alignment horizontal="left"/>
    </xf>
    <xf numFmtId="0" fontId="5" fillId="20" borderId="1" xfId="0" applyFont="1" applyFill="1" applyBorder="1" applyAlignment="1">
      <alignment horizontal="left" wrapText="1"/>
    </xf>
    <xf numFmtId="0" fontId="5" fillId="2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9" fillId="12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5" fillId="17" borderId="1" xfId="0" applyFont="1" applyFill="1" applyBorder="1" applyAlignment="1">
      <alignment horizontal="left" wrapText="1"/>
    </xf>
    <xf numFmtId="166" fontId="9" fillId="0" borderId="1" xfId="0" applyNumberFormat="1" applyFont="1" applyBorder="1" applyAlignment="1">
      <alignment horizontal="left"/>
    </xf>
    <xf numFmtId="166" fontId="0" fillId="0" borderId="10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6" fontId="0" fillId="0" borderId="1" xfId="0" applyNumberFormat="1" applyFont="1" applyBorder="1" applyAlignment="1">
      <alignment horizontal="left"/>
    </xf>
    <xf numFmtId="166" fontId="12" fillId="0" borderId="1" xfId="0" applyNumberFormat="1" applyFont="1" applyBorder="1" applyAlignment="1">
      <alignment horizontal="left"/>
    </xf>
    <xf numFmtId="166" fontId="11" fillId="0" borderId="1" xfId="0" applyNumberFormat="1" applyFont="1" applyBorder="1" applyAlignment="1">
      <alignment horizontal="left" wrapText="1"/>
    </xf>
    <xf numFmtId="0" fontId="13" fillId="10" borderId="8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9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166" fontId="9" fillId="11" borderId="1" xfId="0" applyNumberFormat="1" applyFont="1" applyFill="1" applyBorder="1" applyAlignment="1">
      <alignment horizontal="left"/>
    </xf>
    <xf numFmtId="0" fontId="11" fillId="11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wrapText="1"/>
    </xf>
    <xf numFmtId="0" fontId="3" fillId="2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6" fillId="11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/>
    </xf>
    <xf numFmtId="4" fontId="0" fillId="0" borderId="0" xfId="0" applyNumberFormat="1"/>
    <xf numFmtId="4" fontId="2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wrapText="1"/>
    </xf>
    <xf numFmtId="0" fontId="5" fillId="6" borderId="0" xfId="0" applyFont="1" applyFill="1" applyBorder="1"/>
    <xf numFmtId="0" fontId="2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" fontId="2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166" fontId="11" fillId="6" borderId="1" xfId="0" applyNumberFormat="1" applyFont="1" applyFill="1" applyBorder="1" applyAlignment="1">
      <alignment horizontal="left" wrapText="1"/>
    </xf>
    <xf numFmtId="0" fontId="11" fillId="6" borderId="1" xfId="0" applyFont="1" applyFill="1" applyBorder="1" applyAlignment="1">
      <alignment wrapText="1"/>
    </xf>
    <xf numFmtId="0" fontId="9" fillId="6" borderId="1" xfId="0" applyFont="1" applyFill="1" applyBorder="1"/>
    <xf numFmtId="0" fontId="9" fillId="20" borderId="1" xfId="0" applyFont="1" applyFill="1" applyBorder="1" applyAlignment="1">
      <alignment horizontal="left" wrapText="1"/>
    </xf>
    <xf numFmtId="0" fontId="3" fillId="17" borderId="3" xfId="0" applyFont="1" applyFill="1" applyBorder="1" applyAlignment="1">
      <alignment horizontal="left" wrapText="1"/>
    </xf>
    <xf numFmtId="0" fontId="3" fillId="17" borderId="9" xfId="0" applyFont="1" applyFill="1" applyBorder="1" applyAlignment="1">
      <alignment horizontal="left" wrapText="1"/>
    </xf>
    <xf numFmtId="0" fontId="3" fillId="17" borderId="2" xfId="0" applyFont="1" applyFill="1" applyBorder="1" applyAlignment="1">
      <alignment horizontal="left" wrapText="1"/>
    </xf>
    <xf numFmtId="0" fontId="3" fillId="8" borderId="3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3" fillId="12" borderId="3" xfId="0" applyFont="1" applyFill="1" applyBorder="1" applyAlignment="1">
      <alignment horizontal="left" wrapText="1"/>
    </xf>
    <xf numFmtId="0" fontId="3" fillId="12" borderId="2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/>
    </xf>
    <xf numFmtId="0" fontId="27" fillId="12" borderId="5" xfId="0" applyFont="1" applyFill="1" applyBorder="1" applyAlignment="1">
      <alignment horizontal="center"/>
    </xf>
    <xf numFmtId="0" fontId="27" fillId="12" borderId="7" xfId="0" applyFont="1" applyFill="1" applyBorder="1" applyAlignment="1">
      <alignment horizontal="center"/>
    </xf>
    <xf numFmtId="0" fontId="27" fillId="12" borderId="8" xfId="0" applyFont="1" applyFill="1" applyBorder="1" applyAlignment="1">
      <alignment horizontal="center"/>
    </xf>
    <xf numFmtId="0" fontId="27" fillId="7" borderId="5" xfId="0" applyFont="1" applyFill="1" applyBorder="1" applyAlignment="1">
      <alignment horizontal="center" vertical="top" wrapText="1"/>
    </xf>
    <xf numFmtId="0" fontId="27" fillId="7" borderId="7" xfId="0" applyFont="1" applyFill="1" applyBorder="1" applyAlignment="1">
      <alignment horizontal="center" vertical="top" wrapText="1"/>
    </xf>
    <xf numFmtId="0" fontId="27" fillId="7" borderId="8" xfId="0" applyFont="1" applyFill="1" applyBorder="1" applyAlignment="1">
      <alignment horizontal="center" vertical="top" wrapText="1"/>
    </xf>
    <xf numFmtId="0" fontId="29" fillId="12" borderId="12" xfId="0" applyFont="1" applyFill="1" applyBorder="1" applyAlignment="1">
      <alignment horizontal="center"/>
    </xf>
    <xf numFmtId="0" fontId="29" fillId="12" borderId="13" xfId="0" applyFont="1" applyFill="1" applyBorder="1" applyAlignment="1">
      <alignment horizontal="center"/>
    </xf>
    <xf numFmtId="0" fontId="29" fillId="12" borderId="1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4"/>
  <sheetViews>
    <sheetView topLeftCell="A13" workbookViewId="0">
      <selection activeCell="A14" sqref="A14:XFD14"/>
    </sheetView>
  </sheetViews>
  <sheetFormatPr defaultRowHeight="15" x14ac:dyDescent="0.25"/>
  <cols>
    <col min="1" max="1" width="4.42578125" customWidth="1"/>
    <col min="2" max="2" width="26.5703125" customWidth="1"/>
    <col min="3" max="3" width="19.5703125" customWidth="1"/>
    <col min="4" max="4" width="9.85546875" customWidth="1"/>
    <col min="5" max="5" width="8.42578125" customWidth="1"/>
    <col min="6" max="6" width="24.28515625" customWidth="1"/>
    <col min="7" max="7" width="11.5703125" customWidth="1"/>
    <col min="8" max="8" width="24.28515625" customWidth="1"/>
    <col min="9" max="9" width="19.5703125" customWidth="1"/>
    <col min="10" max="10" width="14.85546875" customWidth="1"/>
    <col min="11" max="11" width="15.5703125" customWidth="1"/>
  </cols>
  <sheetData>
    <row r="2" spans="1:11" ht="21" x14ac:dyDescent="0.35">
      <c r="A2" s="1"/>
      <c r="C2" s="20" t="s">
        <v>166</v>
      </c>
      <c r="D2" s="18"/>
      <c r="E2" s="19"/>
    </row>
    <row r="3" spans="1:11" ht="45" x14ac:dyDescent="0.25">
      <c r="A3" s="21"/>
      <c r="B3" s="49"/>
      <c r="C3" s="50" t="s">
        <v>6</v>
      </c>
      <c r="D3" s="50" t="s">
        <v>10</v>
      </c>
      <c r="E3" s="51" t="s">
        <v>0</v>
      </c>
      <c r="F3" s="22" t="s">
        <v>106</v>
      </c>
      <c r="G3" s="22" t="s">
        <v>168</v>
      </c>
      <c r="H3" s="22" t="s">
        <v>151</v>
      </c>
      <c r="I3" s="22" t="s">
        <v>21</v>
      </c>
      <c r="J3" s="59" t="s">
        <v>107</v>
      </c>
      <c r="K3" s="59" t="s">
        <v>108</v>
      </c>
    </row>
    <row r="4" spans="1:11" ht="93.75" customHeight="1" x14ac:dyDescent="0.25">
      <c r="A4" s="28">
        <v>1</v>
      </c>
      <c r="B4" s="80" t="s">
        <v>41</v>
      </c>
      <c r="C4" s="28" t="s">
        <v>39</v>
      </c>
      <c r="D4" s="28">
        <v>215.8</v>
      </c>
      <c r="E4" s="28" t="s">
        <v>40</v>
      </c>
      <c r="F4" s="150" t="s">
        <v>3</v>
      </c>
      <c r="G4" s="82">
        <v>38006</v>
      </c>
      <c r="H4" s="83" t="s">
        <v>42</v>
      </c>
      <c r="I4" s="81" t="s">
        <v>43</v>
      </c>
      <c r="J4" s="2" t="s">
        <v>36</v>
      </c>
      <c r="K4" s="2" t="s">
        <v>29</v>
      </c>
    </row>
    <row r="5" spans="1:11" ht="74.25" customHeight="1" x14ac:dyDescent="0.25">
      <c r="A5" s="84">
        <v>2</v>
      </c>
      <c r="B5" s="84" t="s">
        <v>45</v>
      </c>
      <c r="C5" s="190" t="s">
        <v>44</v>
      </c>
      <c r="D5" s="29">
        <v>136.4</v>
      </c>
      <c r="E5" s="29" t="s">
        <v>46</v>
      </c>
      <c r="F5" s="85" t="s">
        <v>4</v>
      </c>
      <c r="G5" s="86">
        <v>38006</v>
      </c>
      <c r="H5" s="87" t="s">
        <v>48</v>
      </c>
      <c r="I5" s="85" t="s">
        <v>47</v>
      </c>
      <c r="J5" s="2" t="s">
        <v>36</v>
      </c>
      <c r="K5" s="2" t="s">
        <v>29</v>
      </c>
    </row>
    <row r="6" spans="1:11" x14ac:dyDescent="0.25">
      <c r="A6" s="29"/>
      <c r="B6" s="29" t="s">
        <v>1</v>
      </c>
      <c r="C6" s="191"/>
      <c r="D6" s="29"/>
      <c r="E6" s="29">
        <v>2010</v>
      </c>
      <c r="F6" s="85" t="s">
        <v>11</v>
      </c>
      <c r="G6" s="86">
        <v>40543</v>
      </c>
      <c r="H6" s="85"/>
      <c r="I6" s="85"/>
      <c r="J6" s="2" t="s">
        <v>36</v>
      </c>
      <c r="K6" s="2" t="s">
        <v>29</v>
      </c>
    </row>
    <row r="7" spans="1:11" s="23" customFormat="1" ht="29.25" customHeight="1" x14ac:dyDescent="0.25">
      <c r="A7" s="88">
        <v>3</v>
      </c>
      <c r="B7" s="88" t="s">
        <v>5</v>
      </c>
      <c r="C7" s="187" t="s">
        <v>136</v>
      </c>
      <c r="D7" s="30"/>
      <c r="E7" s="30"/>
      <c r="F7" s="89"/>
      <c r="G7" s="90"/>
      <c r="H7" s="151" t="s">
        <v>33</v>
      </c>
      <c r="I7" s="89" t="s">
        <v>23</v>
      </c>
      <c r="J7" s="2" t="s">
        <v>36</v>
      </c>
      <c r="K7" s="2" t="s">
        <v>29</v>
      </c>
    </row>
    <row r="8" spans="1:11" s="23" customFormat="1" x14ac:dyDescent="0.25">
      <c r="A8" s="30"/>
      <c r="B8" s="30" t="s">
        <v>13</v>
      </c>
      <c r="C8" s="188"/>
      <c r="D8" s="30">
        <v>143.9</v>
      </c>
      <c r="E8" s="30">
        <v>1983</v>
      </c>
      <c r="F8" s="89" t="s">
        <v>4</v>
      </c>
      <c r="G8" s="90">
        <v>38006</v>
      </c>
      <c r="H8" s="91"/>
      <c r="I8" s="91"/>
      <c r="J8" s="2" t="s">
        <v>36</v>
      </c>
      <c r="K8" s="2" t="s">
        <v>29</v>
      </c>
    </row>
    <row r="9" spans="1:11" s="23" customFormat="1" x14ac:dyDescent="0.25">
      <c r="A9" s="30"/>
      <c r="B9" s="30" t="s">
        <v>1</v>
      </c>
      <c r="C9" s="189"/>
      <c r="D9" s="30"/>
      <c r="E9" s="30">
        <v>2009</v>
      </c>
      <c r="F9" s="89"/>
      <c r="G9" s="90"/>
      <c r="H9" s="89"/>
      <c r="I9" s="89"/>
      <c r="J9" s="2" t="s">
        <v>36</v>
      </c>
      <c r="K9" s="2" t="s">
        <v>29</v>
      </c>
    </row>
    <row r="10" spans="1:11" s="24" customFormat="1" ht="71.25" customHeight="1" x14ac:dyDescent="0.25">
      <c r="A10" s="92">
        <v>4</v>
      </c>
      <c r="B10" s="92" t="s">
        <v>50</v>
      </c>
      <c r="C10" s="192" t="s">
        <v>51</v>
      </c>
      <c r="D10" s="76">
        <v>102.8</v>
      </c>
      <c r="E10" s="76">
        <v>1979</v>
      </c>
      <c r="F10" s="93" t="s">
        <v>4</v>
      </c>
      <c r="G10" s="94">
        <v>38006</v>
      </c>
      <c r="H10" s="95" t="s">
        <v>52</v>
      </c>
      <c r="I10" s="93" t="s">
        <v>49</v>
      </c>
      <c r="J10" s="2" t="s">
        <v>36</v>
      </c>
      <c r="K10" s="2" t="s">
        <v>29</v>
      </c>
    </row>
    <row r="11" spans="1:11" s="24" customFormat="1" x14ac:dyDescent="0.25">
      <c r="A11" s="76"/>
      <c r="B11" s="76" t="s">
        <v>1</v>
      </c>
      <c r="C11" s="193"/>
      <c r="D11" s="76"/>
      <c r="E11" s="76">
        <v>2008</v>
      </c>
      <c r="F11" s="93"/>
      <c r="G11" s="94">
        <v>38006</v>
      </c>
      <c r="H11" s="93"/>
      <c r="I11" s="93"/>
      <c r="J11" s="2" t="s">
        <v>36</v>
      </c>
      <c r="K11" s="2" t="s">
        <v>29</v>
      </c>
    </row>
    <row r="12" spans="1:11" ht="77.25" x14ac:dyDescent="0.25">
      <c r="A12" s="96">
        <v>5</v>
      </c>
      <c r="B12" s="96" t="s">
        <v>2</v>
      </c>
      <c r="C12" s="97" t="s">
        <v>74</v>
      </c>
      <c r="D12" s="97">
        <v>83.8</v>
      </c>
      <c r="E12" s="97">
        <v>1960</v>
      </c>
      <c r="F12" s="98" t="s">
        <v>4</v>
      </c>
      <c r="G12" s="99">
        <v>38006</v>
      </c>
      <c r="H12" s="100" t="s">
        <v>75</v>
      </c>
      <c r="I12" s="98" t="s">
        <v>76</v>
      </c>
      <c r="J12" s="2" t="s">
        <v>36</v>
      </c>
      <c r="K12" s="2" t="s">
        <v>29</v>
      </c>
    </row>
    <row r="13" spans="1:11" ht="110.25" customHeight="1" x14ac:dyDescent="0.25">
      <c r="A13" s="101">
        <v>6</v>
      </c>
      <c r="B13" s="101" t="s">
        <v>64</v>
      </c>
      <c r="C13" s="102" t="s">
        <v>137</v>
      </c>
      <c r="D13" s="103">
        <v>20.399999999999999</v>
      </c>
      <c r="E13" s="102">
        <v>2005</v>
      </c>
      <c r="F13" s="105" t="s">
        <v>58</v>
      </c>
      <c r="G13" s="106"/>
      <c r="H13" s="105" t="s">
        <v>65</v>
      </c>
      <c r="I13" s="104" t="s">
        <v>77</v>
      </c>
      <c r="J13" s="2" t="s">
        <v>36</v>
      </c>
      <c r="K13" s="2" t="s">
        <v>29</v>
      </c>
    </row>
    <row r="14" spans="1:11" ht="66.75" customHeight="1" x14ac:dyDescent="0.25">
      <c r="A14" s="26">
        <v>7</v>
      </c>
      <c r="B14" s="107" t="s">
        <v>61</v>
      </c>
      <c r="C14" s="26" t="s">
        <v>138</v>
      </c>
      <c r="D14" s="108">
        <v>24</v>
      </c>
      <c r="E14" s="26">
        <v>2008</v>
      </c>
      <c r="F14" s="110" t="s">
        <v>55</v>
      </c>
      <c r="G14" s="111">
        <v>39807</v>
      </c>
      <c r="H14" s="112" t="s">
        <v>62</v>
      </c>
      <c r="I14" s="109" t="s">
        <v>63</v>
      </c>
      <c r="J14" s="2" t="s">
        <v>36</v>
      </c>
      <c r="K14" s="2" t="s">
        <v>29</v>
      </c>
    </row>
    <row r="15" spans="1:11" ht="68.25" x14ac:dyDescent="0.25">
      <c r="A15" s="113">
        <v>8</v>
      </c>
      <c r="B15" s="113" t="s">
        <v>140</v>
      </c>
      <c r="C15" s="113" t="s">
        <v>139</v>
      </c>
      <c r="D15" s="113">
        <v>125.6</v>
      </c>
      <c r="E15" s="27">
        <v>1982</v>
      </c>
      <c r="F15" s="114" t="s">
        <v>4</v>
      </c>
      <c r="G15" s="115">
        <v>38006</v>
      </c>
      <c r="H15" s="116" t="s">
        <v>100</v>
      </c>
      <c r="I15" s="117" t="s">
        <v>99</v>
      </c>
      <c r="J15" s="2" t="s">
        <v>36</v>
      </c>
      <c r="K15" s="2" t="s">
        <v>29</v>
      </c>
    </row>
    <row r="16" spans="1:11" ht="51.75" x14ac:dyDescent="0.25">
      <c r="A16" s="118">
        <v>9</v>
      </c>
      <c r="B16" s="118" t="s">
        <v>141</v>
      </c>
      <c r="C16" s="119" t="s">
        <v>142</v>
      </c>
      <c r="D16" s="120">
        <v>51.8</v>
      </c>
      <c r="E16" s="121">
        <v>1975</v>
      </c>
      <c r="F16" s="122" t="s">
        <v>4</v>
      </c>
      <c r="G16" s="123">
        <v>38006</v>
      </c>
      <c r="H16" s="124" t="s">
        <v>9</v>
      </c>
      <c r="I16" s="125" t="s">
        <v>32</v>
      </c>
      <c r="J16" s="2" t="s">
        <v>36</v>
      </c>
      <c r="K16" s="2" t="s">
        <v>29</v>
      </c>
    </row>
    <row r="17" spans="1:11" ht="51.75" x14ac:dyDescent="0.25">
      <c r="A17" s="126">
        <v>10</v>
      </c>
      <c r="B17" s="126" t="s">
        <v>143</v>
      </c>
      <c r="C17" s="127" t="s">
        <v>144</v>
      </c>
      <c r="D17" s="127">
        <v>29.4</v>
      </c>
      <c r="E17" s="126">
        <v>1991</v>
      </c>
      <c r="F17" s="128" t="s">
        <v>4</v>
      </c>
      <c r="G17" s="129">
        <v>38006</v>
      </c>
      <c r="H17" s="130" t="s">
        <v>72</v>
      </c>
      <c r="I17" s="128" t="s">
        <v>30</v>
      </c>
      <c r="J17" s="2" t="s">
        <v>36</v>
      </c>
      <c r="K17" s="2" t="s">
        <v>29</v>
      </c>
    </row>
    <row r="18" spans="1:11" ht="51.75" x14ac:dyDescent="0.25">
      <c r="A18" s="76">
        <v>11</v>
      </c>
      <c r="B18" s="76" t="s">
        <v>7</v>
      </c>
      <c r="C18" s="131" t="s">
        <v>8</v>
      </c>
      <c r="D18" s="131">
        <v>45.3</v>
      </c>
      <c r="E18" s="76">
        <v>2015</v>
      </c>
      <c r="F18" s="141" t="s">
        <v>59</v>
      </c>
      <c r="G18" s="132">
        <v>38006</v>
      </c>
      <c r="H18" s="93" t="s">
        <v>73</v>
      </c>
      <c r="I18" s="133" t="s">
        <v>12</v>
      </c>
      <c r="J18" s="2" t="s">
        <v>36</v>
      </c>
      <c r="K18" s="2" t="s">
        <v>29</v>
      </c>
    </row>
    <row r="19" spans="1:11" ht="66" customHeight="1" x14ac:dyDescent="0.25">
      <c r="A19" s="26">
        <v>12</v>
      </c>
      <c r="B19" s="26" t="s">
        <v>146</v>
      </c>
      <c r="C19" s="31" t="s">
        <v>145</v>
      </c>
      <c r="D19" s="31">
        <v>78</v>
      </c>
      <c r="E19" s="134">
        <v>2005</v>
      </c>
      <c r="F19" s="110" t="s">
        <v>56</v>
      </c>
      <c r="G19" s="111">
        <v>38524</v>
      </c>
      <c r="H19" s="26" t="s">
        <v>70</v>
      </c>
      <c r="I19" s="112" t="s">
        <v>54</v>
      </c>
      <c r="J19" s="2" t="s">
        <v>36</v>
      </c>
      <c r="K19" s="2" t="s">
        <v>29</v>
      </c>
    </row>
    <row r="20" spans="1:11" ht="51.75" x14ac:dyDescent="0.25">
      <c r="A20" s="135">
        <v>13</v>
      </c>
      <c r="B20" s="135" t="s">
        <v>147</v>
      </c>
      <c r="C20" s="136" t="s">
        <v>148</v>
      </c>
      <c r="D20" s="136">
        <v>83.3</v>
      </c>
      <c r="E20" s="137">
        <v>1987</v>
      </c>
      <c r="F20" s="138" t="s">
        <v>4</v>
      </c>
      <c r="G20" s="139">
        <v>38006</v>
      </c>
      <c r="H20" s="135" t="s">
        <v>71</v>
      </c>
      <c r="I20" s="140" t="s">
        <v>31</v>
      </c>
      <c r="J20" s="2" t="s">
        <v>36</v>
      </c>
      <c r="K20" s="2" t="s">
        <v>29</v>
      </c>
    </row>
    <row r="21" spans="1:11" ht="90" x14ac:dyDescent="0.25">
      <c r="A21" s="76">
        <v>14</v>
      </c>
      <c r="B21" s="76" t="s">
        <v>67</v>
      </c>
      <c r="C21" s="131" t="s">
        <v>66</v>
      </c>
      <c r="D21" s="131">
        <v>176.9</v>
      </c>
      <c r="E21" s="34">
        <v>2002</v>
      </c>
      <c r="F21" s="149" t="s">
        <v>57</v>
      </c>
      <c r="G21" s="133"/>
      <c r="H21" s="141" t="s">
        <v>68</v>
      </c>
      <c r="I21" s="133" t="s">
        <v>69</v>
      </c>
      <c r="J21" s="2" t="s">
        <v>36</v>
      </c>
      <c r="K21" s="2" t="s">
        <v>29</v>
      </c>
    </row>
    <row r="22" spans="1:11" ht="48.75" customHeight="1" x14ac:dyDescent="0.25">
      <c r="A22" s="142">
        <v>16</v>
      </c>
      <c r="B22" s="142" t="s">
        <v>149</v>
      </c>
      <c r="C22" s="143" t="s">
        <v>150</v>
      </c>
      <c r="D22" s="143">
        <v>25.2</v>
      </c>
      <c r="E22" s="142">
        <v>2019</v>
      </c>
      <c r="F22" s="144" t="s">
        <v>24</v>
      </c>
      <c r="G22" s="145"/>
      <c r="H22" s="186" t="s">
        <v>26</v>
      </c>
      <c r="I22" s="147" t="s">
        <v>25</v>
      </c>
      <c r="J22" s="16" t="s">
        <v>37</v>
      </c>
      <c r="K22" s="2" t="s">
        <v>180</v>
      </c>
    </row>
    <row r="23" spans="1:11" ht="54.75" customHeight="1" x14ac:dyDescent="0.25">
      <c r="A23" s="142">
        <v>17</v>
      </c>
      <c r="B23" s="142" t="s">
        <v>167</v>
      </c>
      <c r="C23" s="165" t="s">
        <v>161</v>
      </c>
      <c r="D23" s="143">
        <v>29.5</v>
      </c>
      <c r="E23" s="142">
        <v>2020</v>
      </c>
      <c r="F23" s="164" t="s">
        <v>162</v>
      </c>
      <c r="G23" s="145"/>
      <c r="H23" s="146"/>
      <c r="I23" s="147"/>
      <c r="J23" s="16" t="s">
        <v>37</v>
      </c>
      <c r="K23" s="2" t="s">
        <v>181</v>
      </c>
    </row>
    <row r="24" spans="1:11" x14ac:dyDescent="0.25">
      <c r="A24" s="25"/>
      <c r="B24" s="32" t="s">
        <v>27</v>
      </c>
      <c r="C24" s="33"/>
      <c r="D24" s="33">
        <f>SUM(D4:D23)</f>
        <v>1372.1</v>
      </c>
      <c r="E24" s="32"/>
      <c r="F24" s="148"/>
      <c r="G24" s="148"/>
      <c r="H24" s="148"/>
      <c r="I24" s="148"/>
      <c r="J24" s="166"/>
      <c r="K24" s="166"/>
    </row>
  </sheetData>
  <mergeCells count="3">
    <mergeCell ref="C7:C9"/>
    <mergeCell ref="C5:C6"/>
    <mergeCell ref="C10:C11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31" sqref="E31"/>
    </sheetView>
  </sheetViews>
  <sheetFormatPr defaultRowHeight="15" x14ac:dyDescent="0.25"/>
  <cols>
    <col min="1" max="1" width="7.42578125" customWidth="1"/>
    <col min="2" max="2" width="25.85546875" customWidth="1"/>
    <col min="3" max="3" width="20.42578125" customWidth="1"/>
    <col min="6" max="6" width="17.28515625" customWidth="1"/>
    <col min="7" max="7" width="25.5703125" customWidth="1"/>
    <col min="8" max="8" width="18" customWidth="1"/>
    <col min="9" max="9" width="15.5703125" customWidth="1"/>
    <col min="10" max="10" width="13" customWidth="1"/>
    <col min="11" max="11" width="18.7109375" customWidth="1"/>
    <col min="13" max="13" width="28.85546875" customWidth="1"/>
  </cols>
  <sheetData>
    <row r="1" spans="1:14" ht="45" customHeight="1" x14ac:dyDescent="0.3">
      <c r="A1" s="196" t="s">
        <v>116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4" ht="54" customHeight="1" x14ac:dyDescent="0.25">
      <c r="A2" s="52"/>
      <c r="B2" s="49" t="s">
        <v>112</v>
      </c>
      <c r="C2" s="50" t="s">
        <v>6</v>
      </c>
      <c r="D2" s="50" t="s">
        <v>120</v>
      </c>
      <c r="E2" s="51" t="s">
        <v>0</v>
      </c>
      <c r="F2" s="53" t="s">
        <v>165</v>
      </c>
      <c r="G2" s="53" t="s">
        <v>111</v>
      </c>
      <c r="H2" s="53" t="s">
        <v>113</v>
      </c>
      <c r="I2" s="53" t="s">
        <v>21</v>
      </c>
      <c r="J2" s="53" t="s">
        <v>107</v>
      </c>
      <c r="K2" s="53" t="s">
        <v>108</v>
      </c>
    </row>
    <row r="3" spans="1:14" ht="38.25" customHeight="1" x14ac:dyDescent="0.3">
      <c r="A3" s="197" t="s">
        <v>117</v>
      </c>
      <c r="B3" s="198"/>
      <c r="C3" s="198"/>
      <c r="D3" s="198"/>
      <c r="E3" s="198"/>
      <c r="F3" s="198"/>
      <c r="G3" s="198"/>
      <c r="H3" s="198"/>
      <c r="I3" s="198"/>
      <c r="J3" s="198"/>
      <c r="K3" s="199"/>
    </row>
    <row r="4" spans="1:14" ht="39" customHeight="1" x14ac:dyDescent="0.25">
      <c r="A4" s="64">
        <v>1</v>
      </c>
      <c r="B4" s="65" t="s">
        <v>79</v>
      </c>
      <c r="C4" s="40" t="s">
        <v>152</v>
      </c>
      <c r="D4" s="66">
        <v>292.2</v>
      </c>
      <c r="E4" s="66">
        <v>1990</v>
      </c>
      <c r="F4" s="154"/>
      <c r="G4" s="58" t="s">
        <v>118</v>
      </c>
      <c r="H4" s="35" t="s">
        <v>81</v>
      </c>
      <c r="I4" s="67" t="s">
        <v>80</v>
      </c>
      <c r="J4" s="16" t="s">
        <v>36</v>
      </c>
      <c r="K4" s="16" t="s">
        <v>29</v>
      </c>
    </row>
    <row r="5" spans="1:14" ht="112.5" customHeight="1" x14ac:dyDescent="0.25">
      <c r="A5" s="64">
        <v>2</v>
      </c>
      <c r="B5" s="68" t="s">
        <v>101</v>
      </c>
      <c r="C5" s="69" t="s">
        <v>114</v>
      </c>
      <c r="D5" s="70">
        <v>12.3</v>
      </c>
      <c r="E5" s="66">
        <v>2005</v>
      </c>
      <c r="F5" s="155">
        <v>168328.98</v>
      </c>
      <c r="G5" s="57" t="s">
        <v>119</v>
      </c>
      <c r="H5" s="16" t="s">
        <v>103</v>
      </c>
      <c r="I5" s="64" t="s">
        <v>102</v>
      </c>
      <c r="J5" s="16" t="s">
        <v>37</v>
      </c>
      <c r="K5" s="16" t="s">
        <v>115</v>
      </c>
    </row>
    <row r="6" spans="1:14" ht="64.5" customHeight="1" x14ac:dyDescent="0.25">
      <c r="A6" s="64">
        <v>3</v>
      </c>
      <c r="B6" s="68" t="s">
        <v>14</v>
      </c>
      <c r="C6" s="71" t="s">
        <v>85</v>
      </c>
      <c r="D6" s="70"/>
      <c r="E6" s="66">
        <v>2009</v>
      </c>
      <c r="F6" s="155">
        <v>691500</v>
      </c>
      <c r="G6" s="16" t="s">
        <v>126</v>
      </c>
      <c r="H6" s="16" t="s">
        <v>87</v>
      </c>
      <c r="I6" s="64" t="s">
        <v>86</v>
      </c>
      <c r="J6" s="16" t="s">
        <v>37</v>
      </c>
      <c r="K6" s="17" t="s">
        <v>109</v>
      </c>
    </row>
    <row r="7" spans="1:14" s="39" customFormat="1" ht="25.5" customHeight="1" x14ac:dyDescent="0.25">
      <c r="A7" s="14"/>
      <c r="B7" s="200" t="s">
        <v>15</v>
      </c>
      <c r="C7" s="201"/>
      <c r="D7" s="201"/>
      <c r="E7" s="201"/>
      <c r="F7" s="201"/>
      <c r="G7" s="201"/>
      <c r="H7" s="201"/>
      <c r="I7" s="201"/>
      <c r="J7" s="201"/>
      <c r="K7" s="202"/>
    </row>
    <row r="8" spans="1:14" ht="51.75" customHeight="1" x14ac:dyDescent="0.25">
      <c r="A8" s="2">
        <v>1</v>
      </c>
      <c r="B8" s="41" t="s">
        <v>159</v>
      </c>
      <c r="C8" s="42" t="s">
        <v>78</v>
      </c>
      <c r="D8" s="43">
        <v>3500</v>
      </c>
      <c r="E8" s="44">
        <v>1990</v>
      </c>
      <c r="F8" s="44"/>
      <c r="G8" s="55" t="s">
        <v>89</v>
      </c>
      <c r="H8" s="46" t="s">
        <v>104</v>
      </c>
      <c r="I8" s="44" t="s">
        <v>105</v>
      </c>
      <c r="J8" s="16" t="s">
        <v>124</v>
      </c>
      <c r="K8" s="16" t="s">
        <v>29</v>
      </c>
    </row>
    <row r="9" spans="1:14" ht="57.75" customHeight="1" x14ac:dyDescent="0.25">
      <c r="A9" s="2">
        <v>2</v>
      </c>
      <c r="B9" s="41" t="s">
        <v>15</v>
      </c>
      <c r="C9" s="45" t="s">
        <v>18</v>
      </c>
      <c r="D9" s="43">
        <v>331</v>
      </c>
      <c r="E9" s="44">
        <v>1990</v>
      </c>
      <c r="F9" s="152"/>
      <c r="G9" s="61" t="s">
        <v>89</v>
      </c>
      <c r="H9" s="46" t="s">
        <v>88</v>
      </c>
      <c r="I9" s="44" t="s">
        <v>90</v>
      </c>
      <c r="J9" s="16" t="s">
        <v>36</v>
      </c>
      <c r="K9" s="16" t="s">
        <v>29</v>
      </c>
    </row>
    <row r="10" spans="1:14" s="9" customFormat="1" ht="60" x14ac:dyDescent="0.25">
      <c r="A10" s="10">
        <v>3</v>
      </c>
      <c r="B10" s="160" t="s">
        <v>82</v>
      </c>
      <c r="C10" s="160" t="s">
        <v>83</v>
      </c>
      <c r="D10" s="167">
        <v>8</v>
      </c>
      <c r="E10" s="161">
        <v>2015</v>
      </c>
      <c r="F10" s="162">
        <v>2672.67</v>
      </c>
      <c r="G10" s="163" t="s">
        <v>84</v>
      </c>
      <c r="H10" s="161"/>
      <c r="I10" s="161" t="s">
        <v>122</v>
      </c>
      <c r="J10" s="60" t="s">
        <v>121</v>
      </c>
      <c r="K10" s="60" t="s">
        <v>29</v>
      </c>
      <c r="L10" s="9" t="s">
        <v>123</v>
      </c>
      <c r="N10" s="9" t="s">
        <v>60</v>
      </c>
    </row>
    <row r="11" spans="1:14" s="5" customFormat="1" ht="78" customHeight="1" x14ac:dyDescent="0.25">
      <c r="A11" s="2">
        <v>4</v>
      </c>
      <c r="B11" s="13" t="s">
        <v>34</v>
      </c>
      <c r="C11" s="56" t="s">
        <v>153</v>
      </c>
      <c r="D11" s="168">
        <v>569</v>
      </c>
      <c r="E11" s="72"/>
      <c r="F11" s="157"/>
      <c r="G11" s="16" t="s">
        <v>127</v>
      </c>
      <c r="H11" s="58" t="s">
        <v>133</v>
      </c>
      <c r="I11" s="79" t="s">
        <v>134</v>
      </c>
      <c r="J11" s="16"/>
      <c r="K11" s="16" t="s">
        <v>128</v>
      </c>
    </row>
    <row r="12" spans="1:14" s="5" customFormat="1" ht="33" customHeight="1" x14ac:dyDescent="0.25">
      <c r="A12" s="206" t="s">
        <v>38</v>
      </c>
      <c r="B12" s="207"/>
      <c r="C12" s="208"/>
      <c r="D12" s="182">
        <f>D8+D9+D10+D11</f>
        <v>4408</v>
      </c>
      <c r="E12" s="180"/>
      <c r="F12" s="183"/>
      <c r="G12" s="62"/>
      <c r="H12" s="184"/>
      <c r="I12" s="185"/>
      <c r="J12" s="62"/>
      <c r="K12" s="62"/>
    </row>
    <row r="13" spans="1:14" s="5" customFormat="1" ht="33.75" customHeight="1" x14ac:dyDescent="0.3">
      <c r="A13" s="203" t="s">
        <v>163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5"/>
    </row>
    <row r="14" spans="1:14" ht="60.75" customHeight="1" x14ac:dyDescent="0.25">
      <c r="A14" s="2">
        <v>5</v>
      </c>
      <c r="B14" s="36" t="s">
        <v>96</v>
      </c>
      <c r="C14" s="77" t="s">
        <v>22</v>
      </c>
      <c r="D14" s="78">
        <v>462</v>
      </c>
      <c r="E14" s="72">
        <v>2004</v>
      </c>
      <c r="F14" s="155">
        <v>3227152.32</v>
      </c>
      <c r="G14" s="58" t="s">
        <v>97</v>
      </c>
      <c r="H14" s="57" t="s">
        <v>98</v>
      </c>
      <c r="I14" s="2" t="s">
        <v>95</v>
      </c>
      <c r="J14" s="16" t="s">
        <v>37</v>
      </c>
      <c r="K14" s="16" t="s">
        <v>125</v>
      </c>
    </row>
    <row r="15" spans="1:14" ht="54" customHeight="1" x14ac:dyDescent="0.25">
      <c r="A15" s="2">
        <v>6</v>
      </c>
      <c r="B15" s="36" t="s">
        <v>158</v>
      </c>
      <c r="C15" s="37" t="s">
        <v>17</v>
      </c>
      <c r="D15" s="38">
        <v>103</v>
      </c>
      <c r="E15" s="72">
        <v>2008</v>
      </c>
      <c r="F15" s="155">
        <v>304030</v>
      </c>
      <c r="G15" s="16" t="s">
        <v>126</v>
      </c>
      <c r="H15" s="2" t="s">
        <v>53</v>
      </c>
      <c r="I15" s="2" t="s">
        <v>173</v>
      </c>
      <c r="J15" s="16" t="s">
        <v>37</v>
      </c>
      <c r="K15" s="17" t="s">
        <v>109</v>
      </c>
    </row>
    <row r="16" spans="1:14" ht="48" customHeight="1" x14ac:dyDescent="0.25">
      <c r="A16" s="2">
        <v>7</v>
      </c>
      <c r="B16" s="36" t="s">
        <v>157</v>
      </c>
      <c r="C16" s="37" t="s">
        <v>17</v>
      </c>
      <c r="D16" s="38">
        <v>40.4</v>
      </c>
      <c r="E16" s="72">
        <v>2008</v>
      </c>
      <c r="F16" s="155">
        <v>268720</v>
      </c>
      <c r="G16" s="16" t="s">
        <v>126</v>
      </c>
      <c r="H16" s="2" t="s">
        <v>53</v>
      </c>
      <c r="I16" s="2"/>
      <c r="J16" s="16" t="s">
        <v>37</v>
      </c>
      <c r="K16" s="17" t="s">
        <v>109</v>
      </c>
    </row>
    <row r="17" spans="1:11" ht="51" x14ac:dyDescent="0.25">
      <c r="A17" s="2">
        <v>8</v>
      </c>
      <c r="B17" s="158" t="s">
        <v>156</v>
      </c>
      <c r="C17" s="63" t="s">
        <v>155</v>
      </c>
      <c r="D17" s="12">
        <v>591.29999999999995</v>
      </c>
      <c r="E17" s="72">
        <v>2012</v>
      </c>
      <c r="F17" s="153">
        <v>4490523.4000000004</v>
      </c>
      <c r="G17" s="16" t="s">
        <v>126</v>
      </c>
      <c r="H17" s="2" t="s">
        <v>53</v>
      </c>
      <c r="I17" s="2" t="s">
        <v>174</v>
      </c>
      <c r="J17" s="16" t="s">
        <v>37</v>
      </c>
      <c r="K17" s="17" t="s">
        <v>176</v>
      </c>
    </row>
    <row r="18" spans="1:11" ht="78" customHeight="1" x14ac:dyDescent="0.25">
      <c r="A18" s="2">
        <v>9</v>
      </c>
      <c r="B18" s="11" t="s">
        <v>16</v>
      </c>
      <c r="C18" s="63" t="s">
        <v>154</v>
      </c>
      <c r="D18" s="15">
        <v>31</v>
      </c>
      <c r="E18" s="72">
        <v>2019</v>
      </c>
      <c r="F18" s="156">
        <v>384952</v>
      </c>
      <c r="G18" s="57" t="s">
        <v>129</v>
      </c>
      <c r="H18" s="58" t="s">
        <v>28</v>
      </c>
      <c r="I18" s="2" t="s">
        <v>135</v>
      </c>
      <c r="J18" s="16" t="s">
        <v>37</v>
      </c>
      <c r="K18" s="16" t="s">
        <v>110</v>
      </c>
    </row>
    <row r="19" spans="1:11" ht="78" customHeight="1" x14ac:dyDescent="0.25">
      <c r="A19" s="2"/>
      <c r="B19" s="11" t="s">
        <v>169</v>
      </c>
      <c r="C19" s="63" t="s">
        <v>154</v>
      </c>
      <c r="D19" s="15" t="s">
        <v>170</v>
      </c>
      <c r="E19" s="75">
        <v>2019</v>
      </c>
      <c r="F19" s="156"/>
      <c r="G19" s="57" t="s">
        <v>129</v>
      </c>
      <c r="H19" s="74" t="s">
        <v>171</v>
      </c>
      <c r="I19" s="2" t="s">
        <v>172</v>
      </c>
      <c r="J19" s="16" t="s">
        <v>37</v>
      </c>
      <c r="K19" s="16" t="s">
        <v>110</v>
      </c>
    </row>
    <row r="20" spans="1:11" ht="78" customHeight="1" x14ac:dyDescent="0.25">
      <c r="A20" s="2">
        <v>10</v>
      </c>
      <c r="B20" s="158" t="s">
        <v>160</v>
      </c>
      <c r="C20" s="63" t="s">
        <v>161</v>
      </c>
      <c r="D20" s="15">
        <v>54</v>
      </c>
      <c r="E20" s="75">
        <v>2020</v>
      </c>
      <c r="F20" s="156"/>
      <c r="G20" s="57" t="s">
        <v>162</v>
      </c>
      <c r="H20" s="74" t="s">
        <v>179</v>
      </c>
      <c r="I20" s="2" t="s">
        <v>178</v>
      </c>
      <c r="J20" s="16" t="s">
        <v>37</v>
      </c>
      <c r="K20" s="16" t="s">
        <v>175</v>
      </c>
    </row>
    <row r="21" spans="1:11" ht="60" customHeight="1" x14ac:dyDescent="0.25">
      <c r="A21" s="2">
        <v>11</v>
      </c>
      <c r="B21" s="47" t="s">
        <v>91</v>
      </c>
      <c r="C21" s="54" t="s">
        <v>92</v>
      </c>
      <c r="D21" s="48">
        <v>341</v>
      </c>
      <c r="E21" s="44">
        <v>2005</v>
      </c>
      <c r="F21" s="153">
        <v>342404.7</v>
      </c>
      <c r="G21" s="57" t="s">
        <v>119</v>
      </c>
      <c r="H21" s="46" t="s">
        <v>94</v>
      </c>
      <c r="I21" s="44" t="s">
        <v>93</v>
      </c>
      <c r="J21" s="16" t="s">
        <v>37</v>
      </c>
      <c r="K21" s="16" t="s">
        <v>115</v>
      </c>
    </row>
    <row r="22" spans="1:11" ht="27.75" customHeight="1" x14ac:dyDescent="0.25">
      <c r="A22" s="14">
        <v>7</v>
      </c>
      <c r="B22" s="194" t="s">
        <v>164</v>
      </c>
      <c r="C22" s="195"/>
      <c r="D22" s="170">
        <f>D14+D15+D16+D17+D18+D20+D21</f>
        <v>1622.6999999999998</v>
      </c>
      <c r="E22" s="171"/>
      <c r="F22" s="172">
        <f>F21+F20+F18</f>
        <v>727356.7</v>
      </c>
      <c r="G22" s="14"/>
      <c r="H22" s="14"/>
      <c r="I22" s="14"/>
      <c r="J22" s="173"/>
      <c r="K22" s="173"/>
    </row>
    <row r="23" spans="1:11" ht="27.75" customHeight="1" x14ac:dyDescent="0.25">
      <c r="A23" s="174">
        <v>11</v>
      </c>
      <c r="B23" s="175" t="s">
        <v>177</v>
      </c>
      <c r="C23" s="176"/>
      <c r="D23" s="179">
        <f>D12+D22</f>
        <v>6030.7</v>
      </c>
      <c r="E23" s="180"/>
      <c r="F23" s="181"/>
      <c r="G23" s="159"/>
      <c r="H23" s="159"/>
      <c r="I23" s="159"/>
      <c r="J23" s="62"/>
      <c r="K23" s="62"/>
    </row>
    <row r="24" spans="1:11" ht="15.75" x14ac:dyDescent="0.25">
      <c r="C24" s="4" t="s">
        <v>19</v>
      </c>
      <c r="D24" s="177"/>
      <c r="E24" s="178"/>
    </row>
    <row r="25" spans="1:11" ht="25.5" x14ac:dyDescent="0.25">
      <c r="C25" s="3" t="s">
        <v>130</v>
      </c>
      <c r="D25" s="3">
        <v>877</v>
      </c>
      <c r="E25" s="3"/>
      <c r="F25" t="s">
        <v>131</v>
      </c>
      <c r="K25" s="169"/>
    </row>
    <row r="26" spans="1:11" ht="25.5" x14ac:dyDescent="0.25">
      <c r="C26" s="6" t="s">
        <v>20</v>
      </c>
      <c r="D26" s="7">
        <v>439</v>
      </c>
      <c r="E26" s="7"/>
      <c r="F26" s="73" t="s">
        <v>132</v>
      </c>
      <c r="K26" s="169"/>
    </row>
    <row r="27" spans="1:11" x14ac:dyDescent="0.25">
      <c r="C27" s="8"/>
      <c r="D27" s="8">
        <f>D25+D26</f>
        <v>1316</v>
      </c>
      <c r="E27" s="8"/>
      <c r="F27" s="73" t="s">
        <v>35</v>
      </c>
    </row>
  </sheetData>
  <mergeCells count="6">
    <mergeCell ref="B22:C22"/>
    <mergeCell ref="A1:K1"/>
    <mergeCell ref="A3:K3"/>
    <mergeCell ref="B7:K7"/>
    <mergeCell ref="A13:K13"/>
    <mergeCell ref="A12:C12"/>
  </mergeCells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котельные</vt:lpstr>
      <vt:lpstr>канализационные сети</vt:lpstr>
      <vt:lpstr>'канализационные сети'!Область_печати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2021-02-11T09:24:53Z</dcterms:modified>
</cp:coreProperties>
</file>