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0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<sst xmlns="http://schemas.openxmlformats.org/spreadsheetml/2006/main" count="240" uniqueCount="144">
  <si>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</si>
  <si>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</si>
  <si>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</si>
  <si>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</si>
  <si>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</si>
  <si>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</si>
  <si>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</si>
  <si>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</si>
  <si>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</si>
  <si>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</si>
  <si>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</si>
  <si>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</si>
  <si>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</si>
  <si>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</si>
  <si>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</si>
  <si>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</si>
  <si>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</si>
  <si>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</si>
  <si>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</si>
  <si>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</si>
  <si>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</si>
  <si>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</si>
  <si>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</si>
  <si>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</si>
  <si>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</si>
  <si>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</si>
  <si>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</si>
  <si>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</si>
  <si>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</si>
  <si>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</si>
  <si>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</si>
  <si>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</si>
  <si>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</si>
  <si>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</si>
  <si>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</si>
  <si>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</si>
  <si>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</si>
  <si>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</si>
  <si>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</si>
  <si>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</si>
  <si>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</si>
  <si>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</si>
  <si>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</si>
  <si>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</si>
  <si>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</si>
  <si>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</si>
  <si>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</si>
  <si>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</si>
  <si>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</si>
  <si>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</si>
  <si>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</si>
  <si>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</si>
  <si>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</si>
  <si>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</si>
  <si>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</si>
  <si>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</si>
  <si>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</si>
  <si>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</si>
  <si>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</si>
  <si>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</si>
  <si>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</si>
  <si>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</si>
  <si>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</si>
  <si>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</si>
  <si>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</si>
  <si>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</si>
  <si>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</si>
  <si>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</si>
  <si>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</si>
  <si>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</si>
  <si>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</si>
  <si>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</si>
  <si>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</si>
  <si>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</si>
  <si>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</si>
  <si>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</si>
  <si>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</si>
  <si>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</si>
  <si>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</si>
  <si>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</si>
  <si>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</si>
  <si>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</si>
  <si>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</si>
  <si>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</si>
  <si>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</si>
  <si>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</si>
  <si>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оборудов.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</si>
  <si>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</si>
  <si>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</si>
  <si>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</si>
  <si>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</si>
  <si>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</si>
  <si>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</si>
  <si>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</si>
  <si>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</si>
  <si>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</si>
  <si>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</si>
  <si>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</si>
  <si>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</si>
  <si>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</si>
  <si>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</si>
  <si>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</si>
  <si>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</si>
  <si>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</si>
  <si>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</si>
  <si>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</si>
  <si>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</si>
  <si>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</si>
  <si>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</si>
  <si>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</si>
  <si>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</si>
  <si>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</si>
  <si>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</si>
  <si>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</si>
  <si>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01.05.04г.</t>
  </si>
  <si>
    <t>15.12.09г.-15.12.2013г.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</si>
  <si>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</si>
  <si>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</si>
  <si>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</si>
  <si>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</si>
  <si>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</si>
  <si>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</si>
  <si>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</si>
  <si>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</si>
  <si>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</si>
  <si>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</si>
  <si>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</si>
  <si>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</si>
  <si>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</si>
  <si>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на приобретение горюче-смазочных материалов</t>
  </si>
  <si>
    <t xml:space="preserve">соглашение № б/н от 01.06.04г., постан. Прав-ва РФ №135 от 07.02.96г. </t>
  </si>
  <si>
    <t>31.12.14г.</t>
  </si>
  <si>
    <t>расп. Прав-ва УР №158-р от 09.03.2010г.,соглашение №17 от 19.03.2010г.,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</si>
  <si>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</si>
  <si>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</si>
  <si>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</si>
  <si>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</si>
  <si>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</si>
  <si>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</si>
  <si>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</si>
  <si>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за предприятия и организации по полученным ими кредитам по состоянию на 1декабря 2012г.</t>
  </si>
  <si>
    <t>по муниципальным ценным бумагам по состоянию на 1 декабря 2012 г.</t>
  </si>
  <si>
    <t>муниципального образования "Красногорский район" по состоянию на 1 декабря  2012 года</t>
  </si>
  <si>
    <t>из бюджета Удмуртской Республики, в кредитных и прочих организациях по состоянию на  1 декабря  2012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</si>
</sst>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2" fontId="16" fillId="0" borderId="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6" fillId="0" borderId="25" xfId="0" applyFont="1" applyFill="1" applyBorder="1" applyAlignment="1">
      <alignment vertical="center"/>
    </xf>
    <xf numFmtId="0" fontId="1" fillId="0" borderId="26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9"/>
  <sheetViews>
    <sheetView tabSelected="1" zoomScale="75" zoomScaleNormal="75" workbookViewId="0" topLeftCell="E16">
      <selection activeCell="X36" sqref="X36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2.125" style="74" customWidth="1"/>
    <col min="7" max="7" width="14.125" style="74" customWidth="1"/>
    <col min="8" max="8" width="11.25390625" style="74" customWidth="1"/>
    <col min="9" max="9" width="11.00390625" style="74" customWidth="1"/>
    <col min="10" max="10" width="6.125" style="74" customWidth="1"/>
    <col min="11" max="11" width="10.375" style="74" customWidth="1"/>
    <col min="12" max="12" width="9.125" style="74" customWidth="1"/>
    <col min="13" max="13" width="11.625" style="74" customWidth="1"/>
    <col min="14" max="14" width="11.00390625" style="74" customWidth="1"/>
    <col min="15" max="15" width="10.625" style="74" customWidth="1"/>
    <col min="16" max="16" width="7.875" style="74" customWidth="1"/>
    <col min="17" max="18" width="7.375" style="74" customWidth="1"/>
    <col min="19" max="19" width="14.7539062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103</v>
      </c>
    </row>
    <row r="2" spans="3:24" s="70" customFormat="1" ht="18.75">
      <c r="C2" s="71"/>
      <c r="X2" s="73" t="s">
        <v>99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104</v>
      </c>
    </row>
    <row r="5" spans="22:24" ht="18.75">
      <c r="V5" s="70"/>
      <c r="W5" s="70"/>
      <c r="X5" s="72" t="s">
        <v>54</v>
      </c>
    </row>
    <row r="6" spans="23:24" ht="18.75">
      <c r="W6" s="76"/>
      <c r="X6" s="72"/>
    </row>
    <row r="7" spans="1:24" s="78" customFormat="1" ht="23.25">
      <c r="A7" s="165" t="s">
        <v>53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4" s="78" customFormat="1" ht="23.25">
      <c r="A8" s="165" t="s">
        <v>116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4" s="78" customFormat="1" ht="23.25">
      <c r="A9" s="165" t="s">
        <v>143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3:24" ht="19.5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66" t="s">
        <v>2</v>
      </c>
      <c r="B11" s="159" t="s">
        <v>25</v>
      </c>
      <c r="C11" s="159" t="s">
        <v>20</v>
      </c>
      <c r="D11" s="159" t="s">
        <v>19</v>
      </c>
      <c r="E11" s="159" t="s">
        <v>21</v>
      </c>
      <c r="F11" s="159" t="s">
        <v>22</v>
      </c>
      <c r="G11" s="159" t="s">
        <v>31</v>
      </c>
      <c r="H11" s="159"/>
      <c r="I11" s="159"/>
      <c r="J11" s="159" t="s">
        <v>27</v>
      </c>
      <c r="K11" s="159" t="s">
        <v>29</v>
      </c>
      <c r="L11" s="159"/>
      <c r="M11" s="159" t="s">
        <v>32</v>
      </c>
      <c r="N11" s="159"/>
      <c r="O11" s="159"/>
      <c r="P11" s="159" t="s">
        <v>28</v>
      </c>
      <c r="Q11" s="159"/>
      <c r="R11" s="159"/>
      <c r="S11" s="159" t="s">
        <v>30</v>
      </c>
      <c r="T11" s="159"/>
      <c r="U11" s="159"/>
      <c r="V11" s="159" t="s">
        <v>26</v>
      </c>
      <c r="W11" s="159"/>
      <c r="X11" s="160"/>
    </row>
    <row r="12" spans="1:24" s="81" customFormat="1" ht="56.25" customHeight="1">
      <c r="A12" s="167"/>
      <c r="B12" s="164"/>
      <c r="C12" s="164"/>
      <c r="D12" s="164"/>
      <c r="E12" s="164"/>
      <c r="F12" s="164"/>
      <c r="G12" s="82" t="s">
        <v>23</v>
      </c>
      <c r="H12" s="82" t="s">
        <v>1</v>
      </c>
      <c r="I12" s="82" t="s">
        <v>24</v>
      </c>
      <c r="J12" s="164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41.25" customHeight="1">
      <c r="A14" s="161" t="s">
        <v>105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3"/>
    </row>
    <row r="15" spans="1:24" s="90" customFormat="1" ht="36" customHeight="1">
      <c r="A15" s="77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110.25" customHeight="1">
      <c r="A16" s="106"/>
      <c r="B16" s="101" t="s">
        <v>132</v>
      </c>
      <c r="C16" s="102" t="s">
        <v>113</v>
      </c>
      <c r="D16" s="101" t="s">
        <v>120</v>
      </c>
      <c r="E16" s="101" t="s">
        <v>121</v>
      </c>
      <c r="F16" s="101" t="s">
        <v>131</v>
      </c>
      <c r="G16" s="107">
        <v>3199821.06</v>
      </c>
      <c r="H16" s="107"/>
      <c r="I16" s="108"/>
      <c r="J16" s="105"/>
      <c r="K16" s="105">
        <v>59152.56</v>
      </c>
      <c r="L16" s="103">
        <v>3.21</v>
      </c>
      <c r="M16" s="103">
        <v>0</v>
      </c>
      <c r="N16" s="105">
        <v>59152.56</v>
      </c>
      <c r="O16" s="103">
        <v>0.14</v>
      </c>
      <c r="P16" s="103">
        <v>0</v>
      </c>
      <c r="Q16" s="116">
        <v>0</v>
      </c>
      <c r="R16" s="103">
        <v>0</v>
      </c>
      <c r="S16" s="107">
        <v>3199821.06</v>
      </c>
      <c r="T16" s="107">
        <v>0</v>
      </c>
      <c r="U16" s="108">
        <v>3.07</v>
      </c>
      <c r="V16" s="108"/>
      <c r="W16" s="108">
        <v>0</v>
      </c>
      <c r="X16" s="109">
        <v>3.07</v>
      </c>
    </row>
    <row r="17" spans="1:24" s="90" customFormat="1" ht="13.5" customHeight="1">
      <c r="A17" s="106"/>
      <c r="B17" s="101"/>
      <c r="C17" s="102"/>
      <c r="D17" s="101"/>
      <c r="E17" s="101"/>
      <c r="F17" s="101"/>
      <c r="G17" s="108"/>
      <c r="H17" s="101"/>
      <c r="I17" s="101"/>
      <c r="J17" s="103"/>
      <c r="K17" s="103"/>
      <c r="L17" s="103"/>
      <c r="M17" s="103"/>
      <c r="N17" s="103"/>
      <c r="O17" s="103"/>
      <c r="P17" s="103"/>
      <c r="Q17" s="116"/>
      <c r="R17" s="103"/>
      <c r="S17" s="108"/>
      <c r="T17" s="108"/>
      <c r="U17" s="108"/>
      <c r="V17" s="109"/>
      <c r="W17" s="109"/>
      <c r="X17" s="110"/>
    </row>
    <row r="18" spans="1:24" s="92" customFormat="1" ht="24.75" customHeight="1">
      <c r="A18" s="156" t="s">
        <v>118</v>
      </c>
      <c r="B18" s="157"/>
      <c r="C18" s="102"/>
      <c r="D18" s="101"/>
      <c r="E18" s="111"/>
      <c r="F18" s="101"/>
      <c r="G18" s="107">
        <v>3199821.06</v>
      </c>
      <c r="H18" s="107"/>
      <c r="I18" s="108"/>
      <c r="J18" s="105"/>
      <c r="K18" s="105">
        <v>59152.56</v>
      </c>
      <c r="L18" s="103">
        <v>3.21</v>
      </c>
      <c r="M18" s="103">
        <v>0</v>
      </c>
      <c r="N18" s="105">
        <v>59152.56</v>
      </c>
      <c r="O18" s="103">
        <v>0.14</v>
      </c>
      <c r="P18" s="103">
        <v>0</v>
      </c>
      <c r="Q18" s="116">
        <v>0</v>
      </c>
      <c r="R18" s="103">
        <v>0</v>
      </c>
      <c r="S18" s="107">
        <v>3199821.06</v>
      </c>
      <c r="T18" s="107">
        <v>0</v>
      </c>
      <c r="U18" s="108">
        <v>3.07</v>
      </c>
      <c r="V18" s="108"/>
      <c r="W18" s="108">
        <v>0</v>
      </c>
      <c r="X18" s="109">
        <v>3.07</v>
      </c>
    </row>
    <row r="19" spans="1:24" s="90" customFormat="1" ht="30.75" customHeight="1">
      <c r="A19" s="149" t="s">
        <v>107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</row>
    <row r="20" spans="1:24" s="90" customFormat="1" ht="18.75">
      <c r="A20" s="114"/>
      <c r="B20" s="101"/>
      <c r="C20" s="115"/>
      <c r="D20" s="116"/>
      <c r="E20" s="116"/>
      <c r="F20" s="116"/>
      <c r="G20" s="112"/>
      <c r="H20" s="112"/>
      <c r="I20" s="112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13"/>
    </row>
    <row r="21" spans="1:24" s="90" customFormat="1" ht="28.5" customHeight="1">
      <c r="A21" s="149" t="s">
        <v>108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1"/>
    </row>
    <row r="22" spans="1:24" s="92" customFormat="1" ht="15.75">
      <c r="A22" s="114"/>
      <c r="B22" s="101"/>
      <c r="C22" s="102"/>
      <c r="D22" s="101"/>
      <c r="E22" s="101"/>
      <c r="F22" s="101"/>
      <c r="G22" s="117"/>
      <c r="H22" s="103"/>
      <c r="I22" s="117"/>
      <c r="J22" s="103"/>
      <c r="K22" s="103"/>
      <c r="L22" s="103"/>
      <c r="M22" s="103"/>
      <c r="N22" s="103"/>
      <c r="O22" s="103"/>
      <c r="P22" s="103"/>
      <c r="Q22" s="103"/>
      <c r="R22" s="108"/>
      <c r="S22" s="108"/>
      <c r="T22" s="108"/>
      <c r="U22" s="108"/>
      <c r="V22" s="108"/>
      <c r="W22" s="108"/>
      <c r="X22" s="113"/>
    </row>
    <row r="23" spans="1:24" s="92" customFormat="1" ht="21.75" customHeight="1">
      <c r="A23" s="156" t="s">
        <v>118</v>
      </c>
      <c r="B23" s="157"/>
      <c r="C23" s="115"/>
      <c r="D23" s="116"/>
      <c r="E23" s="116"/>
      <c r="F23" s="116"/>
      <c r="G23" s="112"/>
      <c r="H23" s="108"/>
      <c r="I23" s="117"/>
      <c r="J23" s="103"/>
      <c r="K23" s="103"/>
      <c r="L23" s="103"/>
      <c r="M23" s="103"/>
      <c r="N23" s="108"/>
      <c r="O23" s="103"/>
      <c r="P23" s="103"/>
      <c r="Q23" s="103"/>
      <c r="R23" s="108"/>
      <c r="S23" s="108"/>
      <c r="T23" s="108"/>
      <c r="U23" s="108"/>
      <c r="V23" s="108"/>
      <c r="W23" s="108"/>
      <c r="X23" s="113"/>
    </row>
    <row r="24" spans="1:24" s="90" customFormat="1" ht="21.75" customHeight="1">
      <c r="A24" s="149" t="s">
        <v>109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1"/>
    </row>
    <row r="25" spans="1:24" s="92" customFormat="1" ht="18.75" customHeight="1">
      <c r="A25" s="154" t="s">
        <v>118</v>
      </c>
      <c r="B25" s="155"/>
      <c r="C25" s="118"/>
      <c r="D25" s="116"/>
      <c r="E25" s="116"/>
      <c r="F25" s="101"/>
      <c r="G25" s="107"/>
      <c r="H25" s="112"/>
      <c r="I25" s="112"/>
      <c r="J25" s="108"/>
      <c r="K25" s="108"/>
      <c r="L25" s="108"/>
      <c r="M25" s="107"/>
      <c r="N25" s="108"/>
      <c r="O25" s="108"/>
      <c r="P25" s="108"/>
      <c r="Q25" s="108"/>
      <c r="R25" s="108"/>
      <c r="S25" s="107"/>
      <c r="T25" s="108"/>
      <c r="U25" s="108"/>
      <c r="V25" s="108"/>
      <c r="W25" s="108"/>
      <c r="X25" s="113"/>
    </row>
    <row r="26" spans="1:24" s="90" customFormat="1" ht="21.75" customHeight="1">
      <c r="A26" s="152" t="s">
        <v>110</v>
      </c>
      <c r="B26" s="153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1"/>
    </row>
    <row r="27" spans="1:24" s="92" customFormat="1" ht="93.75" customHeight="1">
      <c r="A27" s="114"/>
      <c r="B27" s="101" t="s">
        <v>130</v>
      </c>
      <c r="C27" s="102" t="s">
        <v>113</v>
      </c>
      <c r="D27" s="101" t="s">
        <v>129</v>
      </c>
      <c r="E27" s="116" t="s">
        <v>114</v>
      </c>
      <c r="F27" s="101" t="s">
        <v>115</v>
      </c>
      <c r="G27" s="107">
        <v>1145658.6</v>
      </c>
      <c r="H27" s="108">
        <v>-3950.42</v>
      </c>
      <c r="I27" s="108">
        <v>1661.2</v>
      </c>
      <c r="J27" s="108">
        <v>0</v>
      </c>
      <c r="K27" s="108">
        <v>0</v>
      </c>
      <c r="L27" s="108">
        <v>8961.6</v>
      </c>
      <c r="M27" s="108">
        <v>381886.2</v>
      </c>
      <c r="N27" s="108">
        <v>0</v>
      </c>
      <c r="O27" s="108">
        <v>10622.8</v>
      </c>
      <c r="P27" s="108">
        <v>0</v>
      </c>
      <c r="Q27" s="108">
        <v>0</v>
      </c>
      <c r="R27" s="108">
        <v>0</v>
      </c>
      <c r="S27" s="107">
        <v>763772.4</v>
      </c>
      <c r="T27" s="108">
        <v>-3950.42</v>
      </c>
      <c r="U27" s="108">
        <v>0</v>
      </c>
      <c r="V27" s="108">
        <v>0</v>
      </c>
      <c r="W27" s="108">
        <v>0</v>
      </c>
      <c r="X27" s="113">
        <v>0</v>
      </c>
    </row>
    <row r="28" spans="1:75" s="91" customFormat="1" ht="19.5" thickBot="1">
      <c r="A28" s="119" t="s">
        <v>45</v>
      </c>
      <c r="B28" s="120"/>
      <c r="C28" s="121"/>
      <c r="D28" s="122"/>
      <c r="E28" s="122"/>
      <c r="F28" s="122"/>
      <c r="G28" s="107">
        <v>1145658.6</v>
      </c>
      <c r="H28" s="108">
        <v>-3950.42</v>
      </c>
      <c r="I28" s="108">
        <v>1661.2</v>
      </c>
      <c r="J28" s="108">
        <v>0</v>
      </c>
      <c r="K28" s="108">
        <v>0</v>
      </c>
      <c r="L28" s="108">
        <v>8961.6</v>
      </c>
      <c r="M28" s="108">
        <v>381886.2</v>
      </c>
      <c r="N28" s="108">
        <v>0</v>
      </c>
      <c r="O28" s="108">
        <v>10622.8</v>
      </c>
      <c r="P28" s="108">
        <v>0</v>
      </c>
      <c r="Q28" s="108">
        <v>0</v>
      </c>
      <c r="R28" s="108">
        <v>0</v>
      </c>
      <c r="S28" s="107">
        <v>763772.4</v>
      </c>
      <c r="T28" s="108">
        <v>-3950.42</v>
      </c>
      <c r="U28" s="123">
        <v>0</v>
      </c>
      <c r="V28" s="123">
        <v>0</v>
      </c>
      <c r="W28" s="123">
        <v>0</v>
      </c>
      <c r="X28" s="124">
        <v>0</v>
      </c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</row>
    <row r="29" spans="1:24" s="87" customFormat="1" ht="19.5" customHeight="1">
      <c r="A29" s="146" t="s">
        <v>111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8"/>
    </row>
    <row r="30" spans="1:24" s="92" customFormat="1" ht="15.75">
      <c r="A30" s="114"/>
      <c r="B30" s="101"/>
      <c r="C30" s="115"/>
      <c r="D30" s="116"/>
      <c r="E30" s="116"/>
      <c r="F30" s="116"/>
      <c r="G30" s="112"/>
      <c r="H30" s="112"/>
      <c r="I30" s="112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3"/>
    </row>
    <row r="31" spans="1:24" s="91" customFormat="1" ht="16.5" customHeight="1" thickBot="1">
      <c r="A31" s="119" t="s">
        <v>45</v>
      </c>
      <c r="B31" s="120"/>
      <c r="C31" s="121"/>
      <c r="D31" s="122"/>
      <c r="E31" s="122"/>
      <c r="F31" s="122"/>
      <c r="G31" s="125">
        <v>0</v>
      </c>
      <c r="H31" s="125"/>
      <c r="I31" s="125"/>
      <c r="J31" s="125">
        <v>0</v>
      </c>
      <c r="K31" s="125"/>
      <c r="L31" s="125"/>
      <c r="M31" s="125"/>
      <c r="N31" s="125"/>
      <c r="O31" s="125"/>
      <c r="P31" s="125"/>
      <c r="Q31" s="125"/>
      <c r="R31" s="125"/>
      <c r="S31" s="125">
        <v>0</v>
      </c>
      <c r="T31" s="125"/>
      <c r="U31" s="125"/>
      <c r="V31" s="125"/>
      <c r="W31" s="125"/>
      <c r="X31" s="126"/>
    </row>
    <row r="32" spans="1:24" s="87" customFormat="1" ht="17.25" customHeight="1">
      <c r="A32" s="146" t="s">
        <v>112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8"/>
    </row>
    <row r="33" spans="1:24" s="92" customFormat="1" ht="15.75">
      <c r="A33" s="114"/>
      <c r="B33" s="116"/>
      <c r="C33" s="115"/>
      <c r="D33" s="116"/>
      <c r="E33" s="116"/>
      <c r="F33" s="116"/>
      <c r="G33" s="108"/>
      <c r="H33" s="108"/>
      <c r="I33" s="108"/>
      <c r="J33" s="116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3"/>
    </row>
    <row r="34" spans="1:24" s="91" customFormat="1" ht="19.5" thickBot="1">
      <c r="A34" s="119" t="s">
        <v>45</v>
      </c>
      <c r="B34" s="120"/>
      <c r="C34" s="121"/>
      <c r="D34" s="122"/>
      <c r="E34" s="122"/>
      <c r="F34" s="122"/>
      <c r="G34" s="125">
        <v>0</v>
      </c>
      <c r="H34" s="125"/>
      <c r="I34" s="125"/>
      <c r="J34" s="125">
        <v>0</v>
      </c>
      <c r="K34" s="125"/>
      <c r="L34" s="125"/>
      <c r="M34" s="125"/>
      <c r="N34" s="125"/>
      <c r="O34" s="125"/>
      <c r="P34" s="125"/>
      <c r="Q34" s="125"/>
      <c r="R34" s="125"/>
      <c r="S34" s="125">
        <v>0</v>
      </c>
      <c r="T34" s="125"/>
      <c r="U34" s="125"/>
      <c r="V34" s="125"/>
      <c r="W34" s="125"/>
      <c r="X34" s="126"/>
    </row>
    <row r="35" spans="1:24" s="91" customFormat="1" ht="19.5" thickBot="1">
      <c r="A35" s="127" t="s">
        <v>48</v>
      </c>
      <c r="B35" s="128"/>
      <c r="C35" s="129"/>
      <c r="D35" s="128"/>
      <c r="E35" s="128"/>
      <c r="F35" s="128"/>
      <c r="G35" s="130">
        <v>4345479.66</v>
      </c>
      <c r="H35" s="132">
        <v>-3950.42</v>
      </c>
      <c r="I35" s="131">
        <v>1661.2</v>
      </c>
      <c r="J35" s="130">
        <v>0</v>
      </c>
      <c r="K35" s="143">
        <v>59152.56</v>
      </c>
      <c r="L35" s="134">
        <v>8964.81</v>
      </c>
      <c r="M35" s="134">
        <v>381886.2</v>
      </c>
      <c r="N35" s="143">
        <v>59152.56</v>
      </c>
      <c r="O35" s="134">
        <v>10622.94</v>
      </c>
      <c r="P35" s="134">
        <v>0</v>
      </c>
      <c r="Q35" s="104">
        <v>0</v>
      </c>
      <c r="R35" s="134">
        <v>0</v>
      </c>
      <c r="S35" s="130">
        <v>3963593.46</v>
      </c>
      <c r="T35" s="132">
        <v>-3950.42</v>
      </c>
      <c r="U35" s="109">
        <v>3.07</v>
      </c>
      <c r="V35" s="109">
        <v>0</v>
      </c>
      <c r="W35" s="109">
        <v>0</v>
      </c>
      <c r="X35" s="133">
        <v>3.07</v>
      </c>
    </row>
    <row r="36" spans="1:24" s="91" customFormat="1" ht="18.75">
      <c r="A36" s="136"/>
      <c r="B36" s="136"/>
      <c r="C36" s="137"/>
      <c r="D36" s="136"/>
      <c r="E36" s="136"/>
      <c r="F36" s="136"/>
      <c r="G36" s="135"/>
      <c r="H36" s="138"/>
      <c r="I36" s="139"/>
      <c r="J36" s="135"/>
      <c r="K36" s="140"/>
      <c r="L36" s="141"/>
      <c r="M36" s="139"/>
      <c r="N36" s="140"/>
      <c r="O36" s="139"/>
      <c r="P36" s="139"/>
      <c r="Q36" s="139"/>
      <c r="R36" s="139"/>
      <c r="S36" s="135"/>
      <c r="T36" s="138"/>
      <c r="U36" s="142"/>
      <c r="V36" s="142"/>
      <c r="W36" s="142"/>
      <c r="X36" s="139"/>
    </row>
    <row r="37" spans="1:24" s="91" customFormat="1" ht="0.75" customHeight="1" hidden="1">
      <c r="A37" s="136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39"/>
      <c r="R37" s="139"/>
      <c r="S37" s="135"/>
      <c r="T37" s="138"/>
      <c r="U37" s="142"/>
      <c r="V37" s="142"/>
      <c r="W37" s="142"/>
      <c r="X37" s="139"/>
    </row>
    <row r="38" spans="1:24" s="91" customFormat="1" ht="16.5" customHeight="1" hidden="1">
      <c r="A38" s="136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39"/>
      <c r="R38" s="139"/>
      <c r="S38" s="135"/>
      <c r="T38" s="138"/>
      <c r="U38" s="142"/>
      <c r="V38" s="142"/>
      <c r="W38" s="142"/>
      <c r="X38" s="139"/>
    </row>
    <row r="39" spans="1:61" ht="30.75" customHeight="1">
      <c r="A39" s="145" t="s">
        <v>133</v>
      </c>
      <c r="B39" s="145"/>
      <c r="C39" s="145"/>
      <c r="D39" s="145"/>
      <c r="E39" s="2"/>
      <c r="F39" s="2"/>
      <c r="G39" s="2"/>
      <c r="H39" s="2"/>
      <c r="I39" s="2"/>
      <c r="J39" s="2"/>
      <c r="K39" s="2"/>
      <c r="L39" s="2"/>
      <c r="M39" s="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3.5" customHeight="1">
      <c r="A40" s="2" t="s">
        <v>134</v>
      </c>
      <c r="B40" s="2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5">
      <c r="A41" s="2" t="s">
        <v>123</v>
      </c>
      <c r="B41" s="2"/>
      <c r="C41" s="2"/>
      <c r="D41" s="2"/>
      <c r="E41" s="2"/>
      <c r="F41" s="2"/>
      <c r="G41" s="2"/>
      <c r="H41" s="2"/>
      <c r="I41" s="2"/>
      <c r="J41" s="2" t="s">
        <v>135</v>
      </c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">
      <c r="A43" s="2" t="s">
        <v>124</v>
      </c>
      <c r="B43" s="2"/>
      <c r="C43" s="2"/>
      <c r="D43" s="2"/>
      <c r="E43" s="2"/>
      <c r="F43" s="2"/>
      <c r="G43" s="2"/>
      <c r="H43" s="2"/>
      <c r="I43" s="2"/>
      <c r="J43" s="2"/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5">
      <c r="A44" s="2" t="s">
        <v>122</v>
      </c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.75">
      <c r="A45" s="2" t="s">
        <v>123</v>
      </c>
      <c r="B45" s="2"/>
      <c r="C45" s="2"/>
      <c r="D45" s="2"/>
      <c r="E45" s="2"/>
      <c r="G45" s="2"/>
      <c r="H45" s="2"/>
      <c r="I45" s="2"/>
      <c r="J45" s="2" t="s">
        <v>60</v>
      </c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96" t="s">
        <v>90</v>
      </c>
      <c r="B47" s="96"/>
      <c r="C47" s="96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96" t="s">
        <v>119</v>
      </c>
      <c r="B48" s="96"/>
      <c r="C48" s="96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</sheetData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19:X19"/>
    <mergeCell ref="J11:J12"/>
    <mergeCell ref="K11:L11"/>
    <mergeCell ref="M11:O11"/>
    <mergeCell ref="P11:R11"/>
    <mergeCell ref="A18:B18"/>
    <mergeCell ref="A39:D39"/>
    <mergeCell ref="A29:X29"/>
    <mergeCell ref="A32:X32"/>
    <mergeCell ref="A21:X21"/>
    <mergeCell ref="A24:X24"/>
    <mergeCell ref="A26:X26"/>
    <mergeCell ref="A25:B25"/>
    <mergeCell ref="A23:B23"/>
    <mergeCell ref="B37:P38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workbookViewId="0" topLeftCell="A8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98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99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117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71" t="s">
        <v>140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69" t="s">
        <v>2</v>
      </c>
      <c r="B15" s="168" t="s">
        <v>33</v>
      </c>
      <c r="C15" s="168" t="s">
        <v>100</v>
      </c>
      <c r="D15" s="168" t="s">
        <v>36</v>
      </c>
      <c r="E15" s="168" t="s">
        <v>34</v>
      </c>
      <c r="F15" s="168" t="s">
        <v>35</v>
      </c>
      <c r="G15" s="168" t="s">
        <v>5</v>
      </c>
      <c r="H15" s="168"/>
      <c r="I15" s="169" t="s">
        <v>101</v>
      </c>
      <c r="J15" s="169" t="s">
        <v>37</v>
      </c>
      <c r="K15" s="168" t="s">
        <v>10</v>
      </c>
      <c r="L15" s="168"/>
      <c r="M15" s="168"/>
      <c r="N15" s="169" t="s">
        <v>11</v>
      </c>
      <c r="O15" s="169"/>
      <c r="P15" s="169" t="s">
        <v>102</v>
      </c>
      <c r="Q15" s="169"/>
      <c r="R15" s="169"/>
    </row>
    <row r="16" spans="1:19" s="50" customFormat="1" ht="33" customHeight="1">
      <c r="A16" s="169"/>
      <c r="B16" s="168"/>
      <c r="C16" s="168"/>
      <c r="D16" s="168"/>
      <c r="E16" s="168"/>
      <c r="F16" s="168"/>
      <c r="G16" s="168" t="s">
        <v>12</v>
      </c>
      <c r="H16" s="168" t="s">
        <v>13</v>
      </c>
      <c r="I16" s="169"/>
      <c r="J16" s="169"/>
      <c r="K16" s="170" t="s">
        <v>14</v>
      </c>
      <c r="L16" s="170"/>
      <c r="M16" s="168" t="s">
        <v>15</v>
      </c>
      <c r="N16" s="168" t="s">
        <v>12</v>
      </c>
      <c r="O16" s="168" t="s">
        <v>13</v>
      </c>
      <c r="P16" s="168" t="s">
        <v>23</v>
      </c>
      <c r="Q16" s="168" t="s">
        <v>1</v>
      </c>
      <c r="R16" s="168" t="s">
        <v>24</v>
      </c>
      <c r="S16" s="60"/>
    </row>
    <row r="17" spans="1:19" s="50" customFormat="1" ht="54.75" customHeight="1">
      <c r="A17" s="169"/>
      <c r="B17" s="168"/>
      <c r="C17" s="168"/>
      <c r="D17" s="168"/>
      <c r="E17" s="168"/>
      <c r="F17" s="168"/>
      <c r="G17" s="168"/>
      <c r="H17" s="168"/>
      <c r="I17" s="169"/>
      <c r="J17" s="169"/>
      <c r="K17" s="95" t="s">
        <v>16</v>
      </c>
      <c r="L17" s="94" t="s">
        <v>17</v>
      </c>
      <c r="M17" s="168"/>
      <c r="N17" s="168"/>
      <c r="O17" s="168"/>
      <c r="P17" s="168"/>
      <c r="Q17" s="169"/>
      <c r="R17" s="168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45" t="s">
        <v>133</v>
      </c>
      <c r="B23" s="145"/>
      <c r="C23" s="145"/>
      <c r="D23" s="145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123</v>
      </c>
      <c r="B25" s="2"/>
      <c r="C25" s="2"/>
      <c r="D25" s="2"/>
      <c r="E25" s="2"/>
      <c r="F25" s="2"/>
      <c r="G25" s="2"/>
      <c r="H25" s="2"/>
      <c r="I25" s="2" t="s">
        <v>135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124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122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123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90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119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mergeCells count="23"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2" t="s">
        <v>61</v>
      </c>
      <c r="B6" s="172"/>
      <c r="C6" s="172"/>
      <c r="D6" s="172"/>
      <c r="E6" s="172"/>
      <c r="F6" s="172"/>
      <c r="G6" s="17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2" t="s">
        <v>141</v>
      </c>
      <c r="B7" s="172"/>
      <c r="C7" s="172"/>
      <c r="D7" s="172"/>
      <c r="E7" s="172"/>
      <c r="F7" s="172"/>
      <c r="G7" s="172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45" t="s">
        <v>136</v>
      </c>
      <c r="B20" s="145"/>
      <c r="C20" s="145"/>
      <c r="D20" s="145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137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138</v>
      </c>
      <c r="B22" s="2"/>
      <c r="C22" s="2"/>
      <c r="D22" s="2"/>
      <c r="E22" s="2"/>
      <c r="F22" s="2" t="s">
        <v>135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125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126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123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90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119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view="pageBreakPreview" zoomScale="75" zoomScaleSheetLayoutView="75" workbookViewId="0" topLeftCell="A7">
      <selection activeCell="L50" sqref="L50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2" width="10.25390625" style="0" customWidth="1"/>
    <col min="13" max="13" width="7.875" style="0" customWidth="1"/>
    <col min="14" max="14" width="4.875" style="0" customWidth="1"/>
    <col min="15" max="15" width="12.37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3" t="s">
        <v>53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2" customFormat="1" ht="15.75">
      <c r="A6" s="172" t="s">
        <v>52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s="2" customFormat="1" ht="15.75">
      <c r="A7" s="172" t="s">
        <v>142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14" ht="12.75">
      <c r="A8" s="11" t="s">
        <v>139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4" t="s">
        <v>2</v>
      </c>
      <c r="B10" s="174" t="s">
        <v>39</v>
      </c>
      <c r="C10" s="174" t="s">
        <v>18</v>
      </c>
      <c r="D10" s="174" t="s">
        <v>38</v>
      </c>
      <c r="E10" s="174" t="s">
        <v>19</v>
      </c>
      <c r="F10" s="174" t="s">
        <v>40</v>
      </c>
      <c r="G10" s="174"/>
      <c r="H10" s="174"/>
      <c r="I10" s="174" t="s">
        <v>49</v>
      </c>
      <c r="J10" s="174" t="s">
        <v>29</v>
      </c>
      <c r="K10" s="174"/>
      <c r="L10" s="174" t="s">
        <v>32</v>
      </c>
      <c r="M10" s="174"/>
      <c r="N10" s="174"/>
      <c r="O10" s="174" t="s">
        <v>50</v>
      </c>
      <c r="P10" s="174"/>
      <c r="Q10" s="174"/>
      <c r="R10" s="174" t="s">
        <v>11</v>
      </c>
      <c r="S10" s="174"/>
      <c r="T10" s="174"/>
      <c r="U10" s="174"/>
    </row>
    <row r="11" spans="1:21" ht="42" customHeight="1">
      <c r="A11" s="174"/>
      <c r="B11" s="174"/>
      <c r="C11" s="174"/>
      <c r="D11" s="174"/>
      <c r="E11" s="174"/>
      <c r="F11" s="25" t="s">
        <v>43</v>
      </c>
      <c r="G11" s="25" t="s">
        <v>41</v>
      </c>
      <c r="H11" s="25" t="s">
        <v>42</v>
      </c>
      <c r="I11" s="174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ht="14.25">
      <c r="A21" s="27"/>
      <c r="B21" s="32"/>
      <c r="C21" s="27" t="s">
        <v>87</v>
      </c>
      <c r="D21" s="27"/>
      <c r="E21" s="27"/>
      <c r="F21" s="144">
        <v>35627.39</v>
      </c>
      <c r="G21" s="144">
        <v>0</v>
      </c>
      <c r="H21" s="144">
        <v>0</v>
      </c>
      <c r="I21" s="144"/>
      <c r="J21" s="144"/>
      <c r="K21" s="144"/>
      <c r="L21" s="144"/>
      <c r="M21" s="144"/>
      <c r="N21" s="144"/>
      <c r="O21" s="144">
        <v>0</v>
      </c>
      <c r="P21" s="144"/>
      <c r="Q21" s="144"/>
      <c r="R21" s="144">
        <f>F21+J21-L21-O21</f>
        <v>35627.39</v>
      </c>
      <c r="S21" s="144">
        <f>F21+I21-L21-O21</f>
        <v>35627.39</v>
      </c>
      <c r="T21" s="144">
        <v>0</v>
      </c>
      <c r="U21" s="144"/>
    </row>
    <row r="22" spans="1:21" ht="14.25">
      <c r="A22" s="27"/>
      <c r="B22" s="32"/>
      <c r="C22" s="27" t="s">
        <v>88</v>
      </c>
      <c r="D22" s="27"/>
      <c r="E22" s="27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1:21" ht="14.25">
      <c r="A23" s="27"/>
      <c r="B23" s="32"/>
      <c r="C23" s="27"/>
      <c r="D23" s="27"/>
      <c r="E23" s="27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1:21" ht="14.25">
      <c r="A24" s="27"/>
      <c r="B24" s="32"/>
      <c r="C24" s="27" t="s">
        <v>127</v>
      </c>
      <c r="D24" s="27"/>
      <c r="E24" s="27"/>
      <c r="F24" s="144">
        <v>87677.28</v>
      </c>
      <c r="G24" s="144">
        <v>0</v>
      </c>
      <c r="H24" s="144">
        <v>0</v>
      </c>
      <c r="I24" s="144"/>
      <c r="J24" s="144"/>
      <c r="K24" s="144"/>
      <c r="L24" s="144"/>
      <c r="M24" s="144"/>
      <c r="N24" s="144"/>
      <c r="O24" s="144">
        <v>0</v>
      </c>
      <c r="P24" s="144"/>
      <c r="Q24" s="144"/>
      <c r="R24" s="144">
        <f>F24+J24-L24-O24</f>
        <v>87677.28</v>
      </c>
      <c r="S24" s="144">
        <f>F24+I24-L24-O24</f>
        <v>87677.28</v>
      </c>
      <c r="T24" s="144">
        <v>0</v>
      </c>
      <c r="U24" s="144"/>
    </row>
    <row r="25" spans="1:21" ht="14.25">
      <c r="A25" s="27"/>
      <c r="B25" s="32"/>
      <c r="C25" s="27" t="s">
        <v>88</v>
      </c>
      <c r="D25" s="27"/>
      <c r="E25" s="27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21" ht="14.25">
      <c r="A26" s="27"/>
      <c r="B26" s="32"/>
      <c r="C26" s="27"/>
      <c r="D26" s="27"/>
      <c r="E26" s="27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4.25">
      <c r="A27" s="27"/>
      <c r="B27" s="32"/>
      <c r="C27" s="27" t="s">
        <v>128</v>
      </c>
      <c r="D27" s="27"/>
      <c r="E27" s="27"/>
      <c r="F27" s="144">
        <v>28817.04</v>
      </c>
      <c r="G27" s="144">
        <v>0</v>
      </c>
      <c r="H27" s="144">
        <v>0</v>
      </c>
      <c r="I27" s="144"/>
      <c r="J27" s="144"/>
      <c r="K27" s="144"/>
      <c r="L27" s="144"/>
      <c r="M27" s="144"/>
      <c r="N27" s="144"/>
      <c r="O27" s="144">
        <v>0</v>
      </c>
      <c r="P27" s="144"/>
      <c r="Q27" s="144"/>
      <c r="R27" s="144">
        <f>F27+J27-L27-O27</f>
        <v>28817.04</v>
      </c>
      <c r="S27" s="144">
        <f>F27+I27-L27-O27</f>
        <v>28817.04</v>
      </c>
      <c r="T27" s="144">
        <v>0</v>
      </c>
      <c r="U27" s="144"/>
    </row>
    <row r="28" spans="1:21" ht="14.25">
      <c r="A28" s="27"/>
      <c r="B28" s="32"/>
      <c r="C28" s="27" t="s">
        <v>88</v>
      </c>
      <c r="D28" s="27"/>
      <c r="E28" s="27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ht="14.25">
      <c r="A29" s="27"/>
      <c r="B29" s="32"/>
      <c r="C29" s="27"/>
      <c r="D29" s="27"/>
      <c r="E29" s="27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ht="14.25">
      <c r="A30" s="27"/>
      <c r="B30" s="31" t="s">
        <v>45</v>
      </c>
      <c r="C30" s="27"/>
      <c r="D30" s="27"/>
      <c r="E30" s="27"/>
      <c r="F30" s="144">
        <v>152121.71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f>L21+L24+L27</f>
        <v>0</v>
      </c>
      <c r="M30" s="144">
        <v>0</v>
      </c>
      <c r="N30" s="144">
        <v>0</v>
      </c>
      <c r="O30" s="144">
        <f>O21+O24+O27</f>
        <v>0</v>
      </c>
      <c r="P30" s="144">
        <v>0</v>
      </c>
      <c r="Q30" s="144">
        <v>0</v>
      </c>
      <c r="R30" s="144">
        <f>F30+J30-L30-O30</f>
        <v>152121.71</v>
      </c>
      <c r="S30" s="144">
        <f>S21+S24+S27</f>
        <v>152121.71</v>
      </c>
      <c r="T30" s="144">
        <v>0</v>
      </c>
      <c r="U30" s="144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44">
        <v>444300</v>
      </c>
      <c r="G32" s="144">
        <v>265231.18</v>
      </c>
      <c r="H32" s="144">
        <v>0</v>
      </c>
      <c r="I32" s="144">
        <v>0</v>
      </c>
      <c r="J32" s="144">
        <v>10923.4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f>S32+T32</f>
        <v>720454.5800000001</v>
      </c>
      <c r="S32" s="144">
        <f>F32-L32-O32</f>
        <v>444300</v>
      </c>
      <c r="T32" s="144">
        <f>G32+J32-M32-P32</f>
        <v>276154.58</v>
      </c>
      <c r="U32" s="144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14.25">
      <c r="A34" s="27"/>
      <c r="B34" s="32"/>
      <c r="C34" s="27" t="s">
        <v>74</v>
      </c>
      <c r="D34" s="27"/>
      <c r="E34" s="27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14.25">
      <c r="A35" s="27"/>
      <c r="B35" s="32"/>
      <c r="C35" s="27" t="s">
        <v>75</v>
      </c>
      <c r="D35" s="27"/>
      <c r="E35" s="27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14.25">
      <c r="A36" s="27"/>
      <c r="B36" s="32"/>
      <c r="C36" s="27"/>
      <c r="D36" s="27"/>
      <c r="E36" s="27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44">
        <v>521050.8</v>
      </c>
      <c r="G37" s="144">
        <v>17285.53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f>S37+T37</f>
        <v>538336.33</v>
      </c>
      <c r="S37" s="144">
        <f>F37+I37-L37-O37</f>
        <v>521050.8</v>
      </c>
      <c r="T37" s="144">
        <f>G37+J37-M37-P37</f>
        <v>17285.53</v>
      </c>
      <c r="U37" s="144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14.25">
      <c r="A39" s="27"/>
      <c r="B39" s="32"/>
      <c r="C39" s="27"/>
      <c r="D39" s="27" t="s">
        <v>81</v>
      </c>
      <c r="E39" s="27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44">
        <v>2378</v>
      </c>
      <c r="G40" s="144">
        <v>28731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f>S40+T40</f>
        <v>31109</v>
      </c>
      <c r="S40" s="144">
        <f>F40+I40-L40-O40</f>
        <v>2378</v>
      </c>
      <c r="T40" s="144">
        <f>G40+J40-M40-P40</f>
        <v>28731</v>
      </c>
      <c r="U40" s="144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ht="14.25">
      <c r="A42" s="27"/>
      <c r="B42" s="32"/>
      <c r="C42" s="27"/>
      <c r="D42" s="27"/>
      <c r="E42" s="27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ht="14.25">
      <c r="A43" s="27"/>
      <c r="B43" s="32"/>
      <c r="C43" s="27"/>
      <c r="D43" s="27"/>
      <c r="E43" s="27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ht="14.25">
      <c r="A44" s="27"/>
      <c r="B44" s="31" t="s">
        <v>45</v>
      </c>
      <c r="C44" s="27"/>
      <c r="D44" s="27"/>
      <c r="E44" s="27"/>
      <c r="F44" s="144">
        <f>F32+F37+F40</f>
        <v>967728.8</v>
      </c>
      <c r="G44" s="144">
        <f aca="true" t="shared" si="0" ref="G44:Q44">G32+G37+G40</f>
        <v>311247.70999999996</v>
      </c>
      <c r="H44" s="144">
        <f t="shared" si="0"/>
        <v>0</v>
      </c>
      <c r="I44" s="144">
        <f t="shared" si="0"/>
        <v>0</v>
      </c>
      <c r="J44" s="144">
        <f t="shared" si="0"/>
        <v>10923.4</v>
      </c>
      <c r="K44" s="144">
        <f t="shared" si="0"/>
        <v>0</v>
      </c>
      <c r="L44" s="144">
        <f t="shared" si="0"/>
        <v>0</v>
      </c>
      <c r="M44" s="144">
        <f t="shared" si="0"/>
        <v>0</v>
      </c>
      <c r="N44" s="144">
        <f t="shared" si="0"/>
        <v>0</v>
      </c>
      <c r="O44" s="144">
        <f t="shared" si="0"/>
        <v>0</v>
      </c>
      <c r="P44" s="144">
        <f t="shared" si="0"/>
        <v>0</v>
      </c>
      <c r="Q44" s="144">
        <f t="shared" si="0"/>
        <v>0</v>
      </c>
      <c r="R44" s="144">
        <f>R32+R37+R40</f>
        <v>1289899.9100000001</v>
      </c>
      <c r="S44" s="144">
        <f>S32+S37+S40</f>
        <v>967728.8</v>
      </c>
      <c r="T44" s="144">
        <f>T32+T37+T40</f>
        <v>322171.11</v>
      </c>
      <c r="U44" s="144"/>
    </row>
    <row r="45" spans="1:21" ht="21.75" customHeight="1">
      <c r="A45" s="27"/>
      <c r="B45" s="33" t="s">
        <v>47</v>
      </c>
      <c r="C45" s="27"/>
      <c r="D45" s="27"/>
      <c r="E45" s="27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ht="0.75" customHeight="1">
      <c r="A46" s="27"/>
      <c r="B46" s="31"/>
      <c r="C46" s="27"/>
      <c r="D46" s="27"/>
      <c r="E46" s="27"/>
      <c r="F46" s="144"/>
      <c r="G46" s="144"/>
      <c r="H46" s="144"/>
      <c r="I46" s="144"/>
      <c r="J46" s="144">
        <v>37406.82</v>
      </c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21" ht="12" customHeight="1" hidden="1">
      <c r="A47" s="27"/>
      <c r="B47" s="31"/>
      <c r="C47" s="40"/>
      <c r="D47" s="27"/>
      <c r="E47" s="27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ht="14.25" hidden="1">
      <c r="A48" s="27"/>
      <c r="B48" s="31"/>
      <c r="C48" s="27"/>
      <c r="D48" s="27"/>
      <c r="E48" s="27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4.25" hidden="1">
      <c r="A49" s="27"/>
      <c r="B49" s="31"/>
      <c r="C49" s="27"/>
      <c r="D49" s="27"/>
      <c r="E49" s="27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14.25">
      <c r="A50" s="42">
        <v>1</v>
      </c>
      <c r="B50" s="31" t="s">
        <v>97</v>
      </c>
      <c r="C50" s="27" t="s">
        <v>93</v>
      </c>
      <c r="D50" s="27" t="s">
        <v>84</v>
      </c>
      <c r="E50" s="27" t="s">
        <v>85</v>
      </c>
      <c r="F50" s="144">
        <v>500000</v>
      </c>
      <c r="G50" s="144">
        <v>119068.07</v>
      </c>
      <c r="H50" s="144">
        <v>43595.58</v>
      </c>
      <c r="I50" s="144">
        <v>0</v>
      </c>
      <c r="J50" s="144">
        <v>18486.21</v>
      </c>
      <c r="K50" s="144">
        <v>11498.94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f>S50+T50+U50</f>
        <v>692648.8</v>
      </c>
      <c r="S50" s="144">
        <v>500000</v>
      </c>
      <c r="T50" s="144">
        <f>G50+J50-P50</f>
        <v>137554.28</v>
      </c>
      <c r="U50" s="144">
        <f>H50+K50</f>
        <v>55094.520000000004</v>
      </c>
    </row>
    <row r="51" spans="1:21" ht="14.25">
      <c r="A51" s="27"/>
      <c r="B51" s="31"/>
      <c r="C51" s="27" t="s">
        <v>91</v>
      </c>
      <c r="D51" s="27" t="s">
        <v>62</v>
      </c>
      <c r="E51" s="27" t="s">
        <v>86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</row>
    <row r="52" spans="1:21" ht="14.25">
      <c r="A52" s="27"/>
      <c r="B52" s="31"/>
      <c r="C52" s="27"/>
      <c r="D52" s="27"/>
      <c r="E52" s="27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</row>
    <row r="53" spans="1:21" ht="14.25">
      <c r="A53" s="42">
        <v>2</v>
      </c>
      <c r="B53" s="31" t="s">
        <v>92</v>
      </c>
      <c r="C53" s="27" t="s">
        <v>93</v>
      </c>
      <c r="D53" s="27" t="s">
        <v>84</v>
      </c>
      <c r="E53" s="27" t="s">
        <v>85</v>
      </c>
      <c r="F53" s="144">
        <v>93266.61</v>
      </c>
      <c r="G53" s="144">
        <v>19622.42</v>
      </c>
      <c r="H53" s="144">
        <v>51072.07</v>
      </c>
      <c r="I53" s="144">
        <v>0</v>
      </c>
      <c r="J53" s="144">
        <v>3448.32</v>
      </c>
      <c r="K53" s="144">
        <v>10324.91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f>S53+T53+U53</f>
        <v>177734.33000000002</v>
      </c>
      <c r="S53" s="144">
        <v>93266.61</v>
      </c>
      <c r="T53" s="144">
        <f>G53+J53-P53</f>
        <v>23070.739999999998</v>
      </c>
      <c r="U53" s="144">
        <f>H53+K53</f>
        <v>61396.979999999996</v>
      </c>
    </row>
    <row r="54" spans="1:21" ht="14.25">
      <c r="A54" s="27"/>
      <c r="B54" s="31" t="s">
        <v>96</v>
      </c>
      <c r="C54" s="27" t="s">
        <v>94</v>
      </c>
      <c r="D54" s="27" t="s">
        <v>62</v>
      </c>
      <c r="E54" s="27" t="s">
        <v>95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</row>
    <row r="55" spans="1:21" ht="14.25">
      <c r="A55" s="27"/>
      <c r="B55" s="31"/>
      <c r="C55" s="27"/>
      <c r="D55" s="27"/>
      <c r="E55" s="27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</row>
    <row r="56" spans="1:21" ht="12" customHeight="1">
      <c r="A56" s="27"/>
      <c r="B56" s="31"/>
      <c r="C56" s="27"/>
      <c r="D56" s="27"/>
      <c r="E56" s="27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</row>
    <row r="57" spans="1:21" ht="14.25" hidden="1">
      <c r="A57" s="27"/>
      <c r="B57" s="31"/>
      <c r="C57" s="40"/>
      <c r="D57" s="27"/>
      <c r="E57" s="27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21" ht="14.25" hidden="1">
      <c r="A58" s="27"/>
      <c r="B58" s="31"/>
      <c r="C58" s="27"/>
      <c r="D58" s="27"/>
      <c r="E58" s="27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</row>
    <row r="59" spans="1:21" ht="14.25" hidden="1">
      <c r="A59" s="27"/>
      <c r="B59" s="31"/>
      <c r="C59" s="27"/>
      <c r="D59" s="27"/>
      <c r="E59" s="27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</row>
    <row r="60" spans="1:21" ht="14.25" hidden="1">
      <c r="A60" s="27"/>
      <c r="B60" s="31"/>
      <c r="C60" s="27"/>
      <c r="D60" s="27"/>
      <c r="E60" s="27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</row>
    <row r="61" spans="1:21" ht="14.25">
      <c r="A61" s="27"/>
      <c r="B61" s="31" t="s">
        <v>45</v>
      </c>
      <c r="C61" s="27"/>
      <c r="D61" s="27"/>
      <c r="E61" s="27"/>
      <c r="F61" s="144">
        <f>F50+F53</f>
        <v>593266.61</v>
      </c>
      <c r="G61" s="144">
        <f aca="true" t="shared" si="1" ref="G61:Q61">G50+G53</f>
        <v>138690.49</v>
      </c>
      <c r="H61" s="144">
        <f t="shared" si="1"/>
        <v>94667.65</v>
      </c>
      <c r="I61" s="144">
        <f t="shared" si="1"/>
        <v>0</v>
      </c>
      <c r="J61" s="144">
        <f t="shared" si="1"/>
        <v>21934.53</v>
      </c>
      <c r="K61" s="144">
        <f t="shared" si="1"/>
        <v>21823.85</v>
      </c>
      <c r="L61" s="144">
        <f t="shared" si="1"/>
        <v>0</v>
      </c>
      <c r="M61" s="144">
        <f t="shared" si="1"/>
        <v>0</v>
      </c>
      <c r="N61" s="144">
        <f t="shared" si="1"/>
        <v>0</v>
      </c>
      <c r="O61" s="144">
        <f t="shared" si="1"/>
        <v>0</v>
      </c>
      <c r="P61" s="144">
        <f t="shared" si="1"/>
        <v>0</v>
      </c>
      <c r="Q61" s="144">
        <f t="shared" si="1"/>
        <v>0</v>
      </c>
      <c r="R61" s="144">
        <f>S61+T61+U61</f>
        <v>870383.13</v>
      </c>
      <c r="S61" s="144">
        <v>593266.61</v>
      </c>
      <c r="T61" s="144">
        <f>G61+J61-P61</f>
        <v>160625.02</v>
      </c>
      <c r="U61" s="144">
        <f>H61+K61</f>
        <v>116491.5</v>
      </c>
    </row>
    <row r="62" spans="1:21" ht="14.25">
      <c r="A62" s="30"/>
      <c r="B62" s="34" t="s">
        <v>48</v>
      </c>
      <c r="C62" s="27"/>
      <c r="D62" s="27"/>
      <c r="E62" s="28"/>
      <c r="F62" s="144">
        <f>F30+F44+F61</f>
        <v>1713117.12</v>
      </c>
      <c r="G62" s="144">
        <f>G30+G44+G61</f>
        <v>449938.19999999995</v>
      </c>
      <c r="H62" s="144">
        <f>H30+H44+H61</f>
        <v>94667.65</v>
      </c>
      <c r="I62" s="144">
        <f>I30+I44+I61</f>
        <v>0</v>
      </c>
      <c r="J62" s="144">
        <f>J30+J44+J61</f>
        <v>32857.93</v>
      </c>
      <c r="K62" s="144">
        <f aca="true" t="shared" si="2" ref="K62:Q62">K30+K44+K61</f>
        <v>21823.85</v>
      </c>
      <c r="L62" s="144">
        <f t="shared" si="2"/>
        <v>0</v>
      </c>
      <c r="M62" s="144">
        <f t="shared" si="2"/>
        <v>0</v>
      </c>
      <c r="N62" s="144">
        <f t="shared" si="2"/>
        <v>0</v>
      </c>
      <c r="O62" s="144">
        <f t="shared" si="2"/>
        <v>0</v>
      </c>
      <c r="P62" s="144">
        <f t="shared" si="2"/>
        <v>0</v>
      </c>
      <c r="Q62" s="144">
        <f t="shared" si="2"/>
        <v>0</v>
      </c>
      <c r="R62" s="144">
        <f>S62+T62+U62</f>
        <v>2312404.75</v>
      </c>
      <c r="S62" s="144">
        <f>S30+S44+S61</f>
        <v>1713117.12</v>
      </c>
      <c r="T62" s="144">
        <f>T30+T44+T61</f>
        <v>482796.13</v>
      </c>
      <c r="U62" s="144">
        <f>H62+K62</f>
        <v>116491.5</v>
      </c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ht="30.75" customHeight="1">
      <c r="A64" s="145" t="s">
        <v>133</v>
      </c>
      <c r="B64" s="145"/>
      <c r="C64" s="145"/>
      <c r="D64" s="145"/>
      <c r="E64" s="2"/>
      <c r="F64" s="2"/>
      <c r="G64" s="2"/>
      <c r="H64" s="2"/>
      <c r="I64" s="2"/>
      <c r="J64" s="2"/>
      <c r="K64" s="2"/>
    </row>
    <row r="65" spans="1:11" ht="15" customHeight="1">
      <c r="A65" s="2" t="s">
        <v>134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123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135</v>
      </c>
    </row>
    <row r="67" spans="1:11" ht="15">
      <c r="A67" s="2"/>
      <c r="B67" s="2"/>
      <c r="C67" s="2"/>
      <c r="D67" s="2"/>
      <c r="E67" s="2"/>
      <c r="F67" s="2"/>
      <c r="G67" s="2"/>
      <c r="H67" s="8"/>
      <c r="I67" s="2"/>
      <c r="J67" s="2"/>
      <c r="K67" s="2"/>
    </row>
    <row r="68" spans="1:11" ht="15">
      <c r="A68" s="2" t="s">
        <v>124</v>
      </c>
      <c r="B68" s="2"/>
      <c r="C68" s="2"/>
      <c r="D68" s="2"/>
      <c r="E68" s="2"/>
      <c r="F68" s="2"/>
      <c r="G68" s="2"/>
      <c r="H68" s="8"/>
      <c r="I68" s="2"/>
      <c r="J68" s="2"/>
      <c r="K68" s="2"/>
    </row>
    <row r="69" spans="1:11" ht="15">
      <c r="A69" s="2" t="s">
        <v>122</v>
      </c>
      <c r="B69" s="2"/>
      <c r="C69" s="2"/>
      <c r="D69" s="2"/>
      <c r="E69" s="2"/>
      <c r="F69" s="2"/>
      <c r="G69" s="2"/>
      <c r="H69" s="8"/>
      <c r="I69" s="2"/>
      <c r="J69" s="2"/>
      <c r="K69" s="2" t="s">
        <v>60</v>
      </c>
    </row>
    <row r="70" spans="1:11" ht="15">
      <c r="A70" s="2" t="s">
        <v>123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 t="s">
        <v>89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119</v>
      </c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mergeCells count="15">
    <mergeCell ref="A64:D64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2012-07-02T06:34:34Z</cp:lastPrinted>
  <dcterms:created xsi:type="dcterms:W3CDTF">2001-05-03T10:36:16Z</dcterms:created>
  <dcterms:modified xsi:type="dcterms:W3CDTF">2012-12-07T04:44:46Z</dcterms:modified>
  <cp:category/>
  <cp:version/>
  <cp:contentType/>
  <cp:contentStatus/>
</cp:coreProperties>
</file>